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rz\Desktop\"/>
    </mc:Choice>
  </mc:AlternateContent>
  <bookViews>
    <workbookView xWindow="480" yWindow="75" windowWidth="18075" windowHeight="12525"/>
  </bookViews>
  <sheets>
    <sheet name="moduł 2 wskaźniki nazwy instytu" sheetId="1" r:id="rId1"/>
  </sheets>
  <definedNames>
    <definedName name="_xlnm._FilterDatabase" localSheetId="0" hidden="1">'moduł 2 wskaźniki nazwy instytu'!$A$1:$S$66</definedName>
  </definedNames>
  <calcPr calcId="152511"/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P7" i="1" l="1"/>
  <c r="Q7" i="1" s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1" i="1"/>
  <c r="Q21" i="1" s="1"/>
  <c r="P22" i="1"/>
  <c r="Q22" i="1" s="1"/>
  <c r="P23" i="1"/>
  <c r="Q23" i="1" s="1"/>
  <c r="P24" i="1"/>
  <c r="Q24" i="1" s="1"/>
  <c r="P25" i="1"/>
  <c r="Q25" i="1" s="1"/>
  <c r="P26" i="1"/>
  <c r="Q26" i="1" s="1"/>
  <c r="P27" i="1"/>
  <c r="Q27" i="1" s="1"/>
  <c r="P28" i="1"/>
  <c r="Q28" i="1" s="1"/>
  <c r="P29" i="1"/>
  <c r="Q29" i="1" s="1"/>
  <c r="P30" i="1"/>
  <c r="Q30" i="1" s="1"/>
  <c r="P31" i="1"/>
  <c r="Q31" i="1" s="1"/>
  <c r="P32" i="1"/>
  <c r="Q32" i="1" s="1"/>
  <c r="P33" i="1"/>
  <c r="Q33" i="1" s="1"/>
  <c r="P34" i="1"/>
  <c r="Q34" i="1" s="1"/>
  <c r="P35" i="1"/>
  <c r="Q35" i="1" s="1"/>
  <c r="P36" i="1"/>
  <c r="Q36" i="1" s="1"/>
  <c r="P37" i="1"/>
  <c r="Q37" i="1" s="1"/>
  <c r="P38" i="1"/>
  <c r="Q38" i="1" s="1"/>
  <c r="P39" i="1"/>
  <c r="Q39" i="1" s="1"/>
  <c r="P40" i="1"/>
  <c r="Q40" i="1" s="1"/>
  <c r="P41" i="1"/>
  <c r="Q41" i="1" s="1"/>
  <c r="P42" i="1"/>
  <c r="Q42" i="1" s="1"/>
  <c r="P43" i="1"/>
  <c r="Q43" i="1" s="1"/>
  <c r="P44" i="1"/>
  <c r="Q44" i="1" s="1"/>
  <c r="P45" i="1"/>
  <c r="Q45" i="1" s="1"/>
  <c r="P46" i="1"/>
  <c r="Q46" i="1" s="1"/>
  <c r="P47" i="1"/>
  <c r="Q47" i="1" s="1"/>
  <c r="P48" i="1"/>
  <c r="Q48" i="1" s="1"/>
  <c r="P49" i="1"/>
  <c r="Q49" i="1" s="1"/>
  <c r="P50" i="1"/>
  <c r="Q50" i="1" s="1"/>
  <c r="P51" i="1"/>
  <c r="Q51" i="1" s="1"/>
  <c r="P52" i="1"/>
  <c r="Q52" i="1" s="1"/>
  <c r="P53" i="1"/>
  <c r="Q53" i="1" s="1"/>
  <c r="P54" i="1"/>
  <c r="Q54" i="1" s="1"/>
  <c r="P55" i="1"/>
  <c r="Q55" i="1" s="1"/>
  <c r="P56" i="1"/>
  <c r="Q56" i="1" s="1"/>
  <c r="P57" i="1"/>
  <c r="Q57" i="1" s="1"/>
  <c r="P58" i="1"/>
  <c r="Q58" i="1" s="1"/>
  <c r="P59" i="1"/>
  <c r="Q59" i="1" s="1"/>
  <c r="P60" i="1"/>
  <c r="Q60" i="1" s="1"/>
  <c r="P61" i="1"/>
  <c r="Q61" i="1" s="1"/>
  <c r="P62" i="1"/>
  <c r="Q62" i="1" s="1"/>
  <c r="P63" i="1"/>
  <c r="Q63" i="1" s="1"/>
  <c r="P64" i="1"/>
  <c r="Q64" i="1" s="1"/>
  <c r="P65" i="1"/>
  <c r="Q65" i="1" s="1"/>
  <c r="P66" i="1"/>
  <c r="Q66" i="1" s="1"/>
</calcChain>
</file>

<file path=xl/sharedStrings.xml><?xml version="1.0" encoding="utf-8"?>
<sst xmlns="http://schemas.openxmlformats.org/spreadsheetml/2006/main" count="625" uniqueCount="164">
  <si>
    <t>WK</t>
  </si>
  <si>
    <t>PK</t>
  </si>
  <si>
    <t>GK</t>
  </si>
  <si>
    <t>żłobek</t>
  </si>
  <si>
    <t>02</t>
  </si>
  <si>
    <t>03</t>
  </si>
  <si>
    <t>3</t>
  </si>
  <si>
    <t>01</t>
  </si>
  <si>
    <t>1</t>
  </si>
  <si>
    <t>2</t>
  </si>
  <si>
    <t>04</t>
  </si>
  <si>
    <t>klub dziecięcy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</si>
  <si>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</si>
  <si>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</si>
  <si>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</si>
  <si>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</si>
  <si>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</si>
  <si>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</si>
  <si>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</si>
  <si>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</si>
  <si>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</si>
  <si>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09</t>
  </si>
  <si>
    <t>15</t>
  </si>
  <si>
    <t>16</t>
  </si>
  <si>
    <t>18</t>
  </si>
  <si>
    <t>4</t>
  </si>
  <si>
    <t>61</t>
  </si>
  <si>
    <t>62</t>
  </si>
  <si>
    <t>dzienny opiekun</t>
  </si>
  <si>
    <t>63</t>
  </si>
  <si>
    <t>Klub dziecięcy " Wiśnicka Akademia Maluszka" Stary Wiśnicz 547, 32-720 Nowy Wiśnicz</t>
  </si>
  <si>
    <t>Nowy Wiśnicz</t>
  </si>
  <si>
    <t>bocheński</t>
  </si>
  <si>
    <t>Klub dziecięcy, Leszczyna 132, 32-733 Trzciana</t>
  </si>
  <si>
    <t>Trzciana</t>
  </si>
  <si>
    <t>Gminny Klub Dziecięcy w Czchowie, ul. Szkolna 3, 32-860 Czchów</t>
  </si>
  <si>
    <t>Czchów</t>
  </si>
  <si>
    <t>brzeski</t>
  </si>
  <si>
    <t>Żłobek Samorządowy ul. Kościelna 25A, 33-200 Dąbrowa Tarnowska</t>
  </si>
  <si>
    <t>Dąbrowa Tarnowska</t>
  </si>
  <si>
    <t>dąbrowski</t>
  </si>
  <si>
    <t>Żłobek Publiczny w Radgoszczy, ul. M. Kopernika 7, 33-207 Radgoszcz</t>
  </si>
  <si>
    <t>Radgoszcz</t>
  </si>
  <si>
    <t>Żłobek Miejski przy Miejskim Przedszkolu nr 1 w Gorlicach, ul. Wł. Jagiełły 9, 38-300 Gorlice</t>
  </si>
  <si>
    <t>Gorlice</t>
  </si>
  <si>
    <t>gorlicki</t>
  </si>
  <si>
    <t>Publiczny Żłobek "Biecka Akademia Malucha", ul. Tysiąclecia 29, 38-340 Biecz</t>
  </si>
  <si>
    <t>Biecz</t>
  </si>
  <si>
    <t>Samorządowy Żłobek w Sędziszowej 38-350 Bobowa, Sędziszowa 54</t>
  </si>
  <si>
    <t>Bobowa</t>
  </si>
  <si>
    <t>Samorządowy Żłobek "Zakątek Malucha" przy Zespole Szkolno Przedszkolnym w Łużnej 38-322 Łużna 723</t>
  </si>
  <si>
    <t>Łużna</t>
  </si>
  <si>
    <t>Samorządowy Żłobek "Małe Misie" Wysiołek Luborzycki 160b, 32-010 Luborzyca</t>
  </si>
  <si>
    <t>Kocmyrzów-Luborzyca</t>
  </si>
  <si>
    <t>krakowski</t>
  </si>
  <si>
    <t>Żłobek Samorządowy w Modlniczce, ul. Św. Faustyny 5, 32-085 Modlniczka</t>
  </si>
  <si>
    <t>Wielka Wieś</t>
  </si>
  <si>
    <t>Miejski Żłobek ul. Stanisława Jordana 8, 34-600 Limanowa</t>
  </si>
  <si>
    <t>Limanowa</t>
  </si>
  <si>
    <t>limanowski</t>
  </si>
  <si>
    <t>Klub Dziecięcy "Kraina Maluszka" 32-075 Gołcza 107</t>
  </si>
  <si>
    <t>Gołcza</t>
  </si>
  <si>
    <t>miechowski</t>
  </si>
  <si>
    <t>Żłobek Samorządowy nr 1, ul. Jagiellońska 34, 32-200 Miechów</t>
  </si>
  <si>
    <t>Miechów</t>
  </si>
  <si>
    <t>Żłobek samorządowy w Myślenicach, os. Tysiąclecia 18A, 32-400 Myślenice</t>
  </si>
  <si>
    <t>Myślenice</t>
  </si>
  <si>
    <t>myślenicki</t>
  </si>
  <si>
    <t>Gminny Żłobek w Podegrodziu, 33-386 Podegrodzie 525</t>
  </si>
  <si>
    <t>Podegrodzie</t>
  </si>
  <si>
    <t>nowosądecki</t>
  </si>
  <si>
    <t>Gminny Żłobek w Brzeznej, 33-386 Podegrodzie, Brzezna 245</t>
  </si>
  <si>
    <t>Klub Dziecięcy "Akademia Kreatywnego Malucha" w Bukownie, ul. Niepodległości 11, 32-332 Bukowno</t>
  </si>
  <si>
    <t>Bukowno</t>
  </si>
  <si>
    <t>olkuski</t>
  </si>
  <si>
    <t>Klub dziecięcy "Leśna Kraina", ul. Błędowska 13 Laski, 32-329 Bolesław</t>
  </si>
  <si>
    <t>Bolesław</t>
  </si>
  <si>
    <t>Klub dziecięcy "Leśne skrzaty", ul. Leśna 23, 32-310 Jaroszowiec</t>
  </si>
  <si>
    <t>Klucze</t>
  </si>
  <si>
    <t>Klub dziecięcy "Chatka Puchatka", ul. Sosnowa 13, 32-310 Klucze</t>
  </si>
  <si>
    <t>Klub Dziecięcy w Chrząstowicach, Chrząstowice 15, 32-340 Wolbrom</t>
  </si>
  <si>
    <t>Wolbrom</t>
  </si>
  <si>
    <t>Klub Dziecięcy w Zalężu, Załęże 108, 32-310 Klucze</t>
  </si>
  <si>
    <t>Żłobek Gminny Wesołe Pszczółki w Wolbromiu, ul. Piłsudskiego 25, 32-340 Wolbrom</t>
  </si>
  <si>
    <t>Złobek Samorządowy "Świetliki", ul. Brzozowa 7A, 32-660 Chełmek</t>
  </si>
  <si>
    <t>Chełmek</t>
  </si>
  <si>
    <t>oświęcimski</t>
  </si>
  <si>
    <t>Klub Dziecięcy w Ibramowicach, Ibramowice 43, 32-109 Pałecznica</t>
  </si>
  <si>
    <t>Pałecznica</t>
  </si>
  <si>
    <t>proszowicki</t>
  </si>
  <si>
    <t>Samorządowy żłobek w Proszowicach, ul. Szpitalna 3, 32-100 Proszowice</t>
  </si>
  <si>
    <t>Proszowice</t>
  </si>
  <si>
    <t>Gminny Żłobek, ul. Stefana Jaracza 1, 33-140 Lisia Góra</t>
  </si>
  <si>
    <t>Lisia Góra</t>
  </si>
  <si>
    <t>tarnowski</t>
  </si>
  <si>
    <t>Gminny Żłobek "Maluszek" w Woli Rzędzińskiej, 33-150 Wola Rzędzińska 253A</t>
  </si>
  <si>
    <t>Tarnów</t>
  </si>
  <si>
    <t>Żłobek w Bogumiłowicach, 33-121 Bogumiłowice 275</t>
  </si>
  <si>
    <t>Wierzchosławice</t>
  </si>
  <si>
    <t>Żłobek w Wojniczu, ul. Rynek 30, 32-830 Wojnicz</t>
  </si>
  <si>
    <t>Wojnicz</t>
  </si>
  <si>
    <t>Samorządowy Żłobek w Zakliczynie ul. Spytka Jordana 2, 32-840 Zakliczn</t>
  </si>
  <si>
    <t>Zakliczyn</t>
  </si>
  <si>
    <t>Gminny żłobek w Żabnie, ul. Władysława Jagiełły 1, 33-240 Żabno</t>
  </si>
  <si>
    <t>Żabno</t>
  </si>
  <si>
    <t>Publiczny Żłobek Kącik Maluszka, ul.Adama Gorczyńskiego 1, 34-114 Brzeźnica</t>
  </si>
  <si>
    <t>Brzeźnica</t>
  </si>
  <si>
    <t>wadowicki</t>
  </si>
  <si>
    <t>Gminny Żłobek ul. Targowa 9, 34-143 Lanckorona</t>
  </si>
  <si>
    <t>Lanckorona</t>
  </si>
  <si>
    <t>Żłobek Gminny w Tomicach, ul. Floriańska 16, 34-100Tomice</t>
  </si>
  <si>
    <t>Tomice</t>
  </si>
  <si>
    <t>Żłobek "Misiowy Zakątek" we Frydrychowicach, ul. Widokowa 49, 34-108 Frydrychowice</t>
  </si>
  <si>
    <t>Wieprz</t>
  </si>
  <si>
    <t>Żłobek Samorządowy nr 5, os. Willowe 2, 31-901 Kraków</t>
  </si>
  <si>
    <t>Kraków</t>
  </si>
  <si>
    <t>m. Kraków</t>
  </si>
  <si>
    <t>Żłobek Samorządowy nr 6, os. Piastów 42, 31-624 Kraków</t>
  </si>
  <si>
    <t>Żłobek Samorządowy nr 12 "Bajkowy domek", os. 2 Pułku Lotniczego 23, 31-869 Kraków</t>
  </si>
  <si>
    <t>Å»Åobek SamorzÄdowy nr 13, os. Centrum A bl. 12, 31-965 Kraków</t>
  </si>
  <si>
    <t>Żłobek Samorządowy nr 18, ul. Mazowiecka 30A, 30-019 Kraków</t>
  </si>
  <si>
    <t>Żłobek Samorządowy nr 19, ul. Świtezianki 7, 31-563 Kraków</t>
  </si>
  <si>
    <t>Żłobek Samorządowy nr 20 "Pluszowy Miś", ul. Okólna 6, 30-684 Kraków</t>
  </si>
  <si>
    <t>Żłobek Samorządowy nr 21, ul. Lekarska 3, 31-203 Kraków</t>
  </si>
  <si>
    <t>Żłobek Samorządowy nr 22, os. Tysiąclecia 14, 31-605 Kraków</t>
  </si>
  <si>
    <t>Żłobek Samorządowy nr 23, ul. Słomiana 7, 30-316 Kraków</t>
  </si>
  <si>
    <t>Żłobek Samorządowy nr 24, ul. Opolska 11, 31-275 Kraków</t>
  </si>
  <si>
    <t>Żłobek Samorządowy nr 25, ul. Ehrenberga 3, 31-309 Kraków</t>
  </si>
  <si>
    <t>Żłobek Samorządowy nr 27 os. Kazimierzowskie 28, 31-843 Kraków</t>
  </si>
  <si>
    <t>Żłobek Samorządowy nr 28, ul. Kurczaba 21, 30-868 Kraków</t>
  </si>
  <si>
    <t>Żłobek Samorządowy nr 30, ul. Majora 18, 31-423 Kraków</t>
  </si>
  <si>
    <t>Żłobek Samorządowy nr 31, ul. Sanocka 2, 30-620 Kraków</t>
  </si>
  <si>
    <t>Żłobek samorządowy nr 32, ul. Wysłouchów 47, 30-611 Kraków</t>
  </si>
  <si>
    <t>Żłobek Miejski nr 3, ul. Kusocińskiego 4a, 33-300 Nowy Sącz</t>
  </si>
  <si>
    <t>Nowy Sącz</t>
  </si>
  <si>
    <t>m. Nowy Sącz</t>
  </si>
  <si>
    <t>Żłobek nr 1, 33-100 Tarnów, ul. Topolowa 4</t>
  </si>
  <si>
    <t>Tranów</t>
  </si>
  <si>
    <t>m. Tarnów</t>
  </si>
  <si>
    <t>Żłobek nr 2, 33-100 Tarnów, ul. Wiejska 29</t>
  </si>
  <si>
    <t>Żłobek nr 3, 33-100 Tarnów, ul. Goslara 5</t>
  </si>
  <si>
    <t>Żłobek nr 5, 33-100 Tarnów, ul. Do Prochowni 20</t>
  </si>
  <si>
    <t>Żłobek nr 6, 33-100 Tarnów, ul. Pracy 4C</t>
  </si>
  <si>
    <t>małopolskie</t>
  </si>
  <si>
    <t>RC</t>
  </si>
  <si>
    <t>Lp.</t>
  </si>
  <si>
    <r>
      <t>Instytucja (nazwa, adres)</t>
    </r>
    <r>
      <rPr>
        <vertAlign val="superscript"/>
        <sz val="9"/>
        <rFont val="Arial"/>
        <family val="2"/>
        <charset val="238"/>
      </rPr>
      <t>1</t>
    </r>
  </si>
  <si>
    <r>
      <t>Forma opieki nad dziećmi 
w wieku do lat 3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 xml:space="preserve">proszę wpisać: </t>
    </r>
  </si>
  <si>
    <t xml:space="preserve">      żłobek</t>
  </si>
  <si>
    <t>Województwo</t>
  </si>
  <si>
    <t>Powiat</t>
  </si>
  <si>
    <t>Nazwa gminy, której oferta dotyczy</t>
  </si>
  <si>
    <r>
      <t xml:space="preserve">Kod terytorialny GUS gminy, której dotyczy oferta </t>
    </r>
    <r>
      <rPr>
        <vertAlign val="superscript"/>
        <sz val="9"/>
        <rFont val="Arial"/>
        <family val="2"/>
        <charset val="238"/>
      </rPr>
      <t>3</t>
    </r>
  </si>
  <si>
    <t>Funkcjonowanie miejsc dla dzieci (z wyłączeniem dzieci niepełnosprawnych lub wymagających szczególnej opieki)</t>
  </si>
  <si>
    <r>
      <t>Funkcjonowanie miejsc dla dzieci niepełnosprawnych lub wymagających szczególnej opieki</t>
    </r>
    <r>
      <rPr>
        <vertAlign val="superscript"/>
        <sz val="9"/>
        <rFont val="Arial"/>
        <family val="2"/>
        <charset val="238"/>
      </rPr>
      <t>7</t>
    </r>
  </si>
  <si>
    <t>Liczba dzieci</t>
  </si>
  <si>
    <t>Okres funkcjono-wania miejsc                (w miesiącach)</t>
  </si>
  <si>
    <t>Liczba miejsc</t>
  </si>
  <si>
    <t>typ gminy</t>
  </si>
  <si>
    <t>Przyznana kwota dofinansowania dla dzieci z wyłączeniem dzieci niepełnosprawnych</t>
  </si>
  <si>
    <t>Przyznana kwota dofinasnowania dla dzieci niepesłnosprawnych lub wymagających szczególnej opieki</t>
  </si>
  <si>
    <t>Całość przyznanego dofiansnowania</t>
  </si>
  <si>
    <t>Stopa bezrobocia</t>
  </si>
  <si>
    <t>Źródło finansowania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</si>
</sst>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4" fontId="0" fillId="2" borderId="0" xfId="0" applyNumberFormat="1" applyFill="1"/>
    <xf numFmtId="3" fontId="2" fillId="3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4" fontId="0" fillId="0" borderId="1" xfId="0" applyNumberFormat="1" applyFill="1" applyBorder="1"/>
    <xf numFmtId="164" fontId="0" fillId="0" borderId="1" xfId="0" applyNumberFormat="1" applyFill="1" applyBorder="1"/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tabSelected="1" workbookViewId="0">
      <selection activeCell="F14" sqref="F14"/>
    </sheetView>
  </sheetViews>
  <sheetFormatPr defaultRowHeight="15" x14ac:dyDescent="0.25"/>
  <cols>
    <col min="2" max="2" width="25" style="1" customWidth="1"/>
    <col min="3" max="3" width="17" customWidth="1"/>
    <col min="4" max="4" width="17.28515625" customWidth="1"/>
    <col min="5" max="5" width="14.140625" customWidth="1"/>
    <col min="6" max="6" width="21.140625" customWidth="1"/>
    <col min="11" max="11" width="11.140625" customWidth="1"/>
    <col min="12" max="12" width="12" customWidth="1"/>
    <col min="14" max="14" width="14.42578125" customWidth="1"/>
    <col min="15" max="15" width="16.7109375" style="4" customWidth="1"/>
    <col min="16" max="16" width="15.42578125" style="4" customWidth="1"/>
    <col min="17" max="17" width="14" style="4" customWidth="1"/>
    <col min="18" max="18" width="11.7109375" customWidth="1"/>
    <col min="19" max="19" width="13.85546875" customWidth="1"/>
  </cols>
  <sheetData>
    <row r="1" spans="1:19" ht="77.25" customHeight="1" x14ac:dyDescent="0.25">
      <c r="A1" s="6" t="s">
        <v>145</v>
      </c>
      <c r="B1" s="6" t="s">
        <v>146</v>
      </c>
      <c r="C1" s="6" t="s">
        <v>147</v>
      </c>
      <c r="D1" s="6" t="s">
        <v>149</v>
      </c>
      <c r="E1" s="6" t="s">
        <v>150</v>
      </c>
      <c r="F1" s="6" t="s">
        <v>151</v>
      </c>
      <c r="G1" s="6" t="s">
        <v>152</v>
      </c>
      <c r="H1" s="6"/>
      <c r="I1" s="6"/>
      <c r="J1" s="6"/>
      <c r="K1" s="7" t="s">
        <v>153</v>
      </c>
      <c r="L1" s="7"/>
      <c r="M1" s="7" t="s">
        <v>154</v>
      </c>
      <c r="N1" s="7"/>
      <c r="O1" s="11" t="s">
        <v>159</v>
      </c>
      <c r="P1" s="11" t="s">
        <v>160</v>
      </c>
      <c r="Q1" s="11" t="s">
        <v>161</v>
      </c>
      <c r="R1" s="12" t="s">
        <v>162</v>
      </c>
      <c r="S1" s="12" t="s">
        <v>163</v>
      </c>
    </row>
    <row r="2" spans="1:19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 t="s">
        <v>155</v>
      </c>
      <c r="L2" s="6" t="s">
        <v>156</v>
      </c>
      <c r="M2" s="9" t="s">
        <v>157</v>
      </c>
      <c r="N2" s="9" t="s">
        <v>156</v>
      </c>
      <c r="O2" s="11"/>
      <c r="P2" s="11"/>
      <c r="Q2" s="11"/>
      <c r="R2" s="12"/>
      <c r="S2" s="12"/>
    </row>
    <row r="3" spans="1:19" x14ac:dyDescent="0.25">
      <c r="A3" s="6"/>
      <c r="B3" s="6"/>
      <c r="C3" s="2" t="s">
        <v>148</v>
      </c>
      <c r="D3" s="6"/>
      <c r="E3" s="6"/>
      <c r="F3" s="6"/>
      <c r="G3" s="6"/>
      <c r="H3" s="6"/>
      <c r="I3" s="6"/>
      <c r="J3" s="6"/>
      <c r="K3" s="8"/>
      <c r="L3" s="6"/>
      <c r="M3" s="10"/>
      <c r="N3" s="9"/>
      <c r="O3" s="11"/>
      <c r="P3" s="11"/>
      <c r="Q3" s="11"/>
      <c r="R3" s="12"/>
      <c r="S3" s="12"/>
    </row>
    <row r="4" spans="1:19" x14ac:dyDescent="0.25">
      <c r="A4" s="6"/>
      <c r="B4" s="6"/>
      <c r="C4" s="2" t="s">
        <v>11</v>
      </c>
      <c r="D4" s="6"/>
      <c r="E4" s="6"/>
      <c r="F4" s="6"/>
      <c r="G4" s="6"/>
      <c r="H4" s="6"/>
      <c r="I4" s="6"/>
      <c r="J4" s="6"/>
      <c r="K4" s="8"/>
      <c r="L4" s="6"/>
      <c r="M4" s="10"/>
      <c r="N4" s="9"/>
      <c r="O4" s="11"/>
      <c r="P4" s="11"/>
      <c r="Q4" s="11"/>
      <c r="R4" s="12"/>
      <c r="S4" s="12"/>
    </row>
    <row r="5" spans="1:19" x14ac:dyDescent="0.25">
      <c r="A5" s="6"/>
      <c r="B5" s="6"/>
      <c r="C5" s="2" t="s">
        <v>28</v>
      </c>
      <c r="D5" s="6"/>
      <c r="E5" s="6"/>
      <c r="F5" s="6"/>
      <c r="G5" s="2" t="s">
        <v>0</v>
      </c>
      <c r="H5" s="2" t="s">
        <v>1</v>
      </c>
      <c r="I5" s="2" t="s">
        <v>2</v>
      </c>
      <c r="J5" s="2" t="s">
        <v>158</v>
      </c>
      <c r="K5" s="8"/>
      <c r="L5" s="6"/>
      <c r="M5" s="10"/>
      <c r="N5" s="9"/>
      <c r="O5" s="11"/>
      <c r="P5" s="11"/>
      <c r="Q5" s="11"/>
      <c r="R5" s="12"/>
      <c r="S5" s="12"/>
    </row>
    <row r="6" spans="1:19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5">
        <v>15</v>
      </c>
      <c r="P6" s="5">
        <v>16</v>
      </c>
      <c r="Q6" s="5">
        <v>17</v>
      </c>
      <c r="R6" s="3">
        <v>18</v>
      </c>
      <c r="S6" s="3">
        <v>19</v>
      </c>
    </row>
    <row r="7" spans="1:19" ht="60" x14ac:dyDescent="0.25">
      <c r="A7" s="13">
        <v>168</v>
      </c>
      <c r="B7" s="14" t="s">
        <v>30</v>
      </c>
      <c r="C7" s="15" t="s">
        <v>11</v>
      </c>
      <c r="D7" s="15" t="s">
        <v>143</v>
      </c>
      <c r="E7" s="15" t="s">
        <v>32</v>
      </c>
      <c r="F7" s="15" t="s">
        <v>31</v>
      </c>
      <c r="G7" s="15" t="s">
        <v>18</v>
      </c>
      <c r="H7" s="15" t="s">
        <v>7</v>
      </c>
      <c r="I7" s="15" t="s">
        <v>13</v>
      </c>
      <c r="J7" s="15" t="s">
        <v>6</v>
      </c>
      <c r="K7" s="13">
        <v>30</v>
      </c>
      <c r="L7" s="13">
        <v>11</v>
      </c>
      <c r="M7" s="13">
        <v>0</v>
      </c>
      <c r="N7" s="13">
        <v>0</v>
      </c>
      <c r="O7" s="16">
        <f t="shared" ref="O7:O32" si="0">K7*L7*135</f>
        <v>44550</v>
      </c>
      <c r="P7" s="16">
        <f t="shared" ref="P7:P32" si="1">M7*N7*500</f>
        <v>0</v>
      </c>
      <c r="Q7" s="16">
        <f t="shared" ref="Q7:Q32" si="2">O7+P7</f>
        <v>44550</v>
      </c>
      <c r="R7" s="17">
        <v>2.6</v>
      </c>
      <c r="S7" s="15" t="s">
        <v>144</v>
      </c>
    </row>
    <row r="8" spans="1:19" ht="30" x14ac:dyDescent="0.25">
      <c r="A8" s="13">
        <v>169</v>
      </c>
      <c r="B8" s="14" t="s">
        <v>33</v>
      </c>
      <c r="C8" s="15" t="s">
        <v>11</v>
      </c>
      <c r="D8" s="15" t="s">
        <v>143</v>
      </c>
      <c r="E8" s="15" t="s">
        <v>32</v>
      </c>
      <c r="F8" s="15" t="s">
        <v>34</v>
      </c>
      <c r="G8" s="15" t="s">
        <v>18</v>
      </c>
      <c r="H8" s="15" t="s">
        <v>7</v>
      </c>
      <c r="I8" s="15" t="s">
        <v>15</v>
      </c>
      <c r="J8" s="15" t="s">
        <v>9</v>
      </c>
      <c r="K8" s="13">
        <v>10</v>
      </c>
      <c r="L8" s="13">
        <v>12</v>
      </c>
      <c r="M8" s="13">
        <v>0</v>
      </c>
      <c r="N8" s="13">
        <v>0</v>
      </c>
      <c r="O8" s="16">
        <f t="shared" si="0"/>
        <v>16200</v>
      </c>
      <c r="P8" s="16">
        <f t="shared" si="1"/>
        <v>0</v>
      </c>
      <c r="Q8" s="16">
        <f t="shared" si="2"/>
        <v>16200</v>
      </c>
      <c r="R8" s="17">
        <v>2.6</v>
      </c>
      <c r="S8" s="15" t="s">
        <v>144</v>
      </c>
    </row>
    <row r="9" spans="1:19" ht="45" x14ac:dyDescent="0.25">
      <c r="A9" s="13">
        <v>170</v>
      </c>
      <c r="B9" s="14" t="s">
        <v>35</v>
      </c>
      <c r="C9" s="15" t="s">
        <v>11</v>
      </c>
      <c r="D9" s="15" t="s">
        <v>143</v>
      </c>
      <c r="E9" s="15" t="s">
        <v>37</v>
      </c>
      <c r="F9" s="15" t="s">
        <v>36</v>
      </c>
      <c r="G9" s="15" t="s">
        <v>18</v>
      </c>
      <c r="H9" s="15" t="s">
        <v>4</v>
      </c>
      <c r="I9" s="15" t="s">
        <v>5</v>
      </c>
      <c r="J9" s="15" t="s">
        <v>6</v>
      </c>
      <c r="K9" s="13">
        <v>24</v>
      </c>
      <c r="L9" s="13">
        <v>12</v>
      </c>
      <c r="M9" s="13">
        <v>0</v>
      </c>
      <c r="N9" s="13">
        <v>0</v>
      </c>
      <c r="O9" s="16">
        <f t="shared" si="0"/>
        <v>38880</v>
      </c>
      <c r="P9" s="16">
        <f t="shared" si="1"/>
        <v>0</v>
      </c>
      <c r="Q9" s="16">
        <f t="shared" si="2"/>
        <v>38880</v>
      </c>
      <c r="R9" s="17">
        <v>4.7</v>
      </c>
      <c r="S9" s="15" t="s">
        <v>144</v>
      </c>
    </row>
    <row r="10" spans="1:19" ht="45" x14ac:dyDescent="0.25">
      <c r="A10" s="13">
        <v>171</v>
      </c>
      <c r="B10" s="14" t="s">
        <v>38</v>
      </c>
      <c r="C10" s="15" t="s">
        <v>3</v>
      </c>
      <c r="D10" s="15" t="s">
        <v>143</v>
      </c>
      <c r="E10" s="15" t="s">
        <v>40</v>
      </c>
      <c r="F10" s="15" t="s">
        <v>39</v>
      </c>
      <c r="G10" s="15" t="s">
        <v>18</v>
      </c>
      <c r="H10" s="15" t="s">
        <v>10</v>
      </c>
      <c r="I10" s="15" t="s">
        <v>4</v>
      </c>
      <c r="J10" s="15" t="s">
        <v>6</v>
      </c>
      <c r="K10" s="13">
        <v>29</v>
      </c>
      <c r="L10" s="13">
        <v>12</v>
      </c>
      <c r="M10" s="13">
        <v>0</v>
      </c>
      <c r="N10" s="13">
        <v>0</v>
      </c>
      <c r="O10" s="16">
        <f t="shared" si="0"/>
        <v>46980</v>
      </c>
      <c r="P10" s="16">
        <f t="shared" si="1"/>
        <v>0</v>
      </c>
      <c r="Q10" s="16">
        <f t="shared" si="2"/>
        <v>46980</v>
      </c>
      <c r="R10" s="17">
        <v>9.6</v>
      </c>
      <c r="S10" s="15" t="s">
        <v>144</v>
      </c>
    </row>
    <row r="11" spans="1:19" ht="60" x14ac:dyDescent="0.25">
      <c r="A11" s="13">
        <v>172</v>
      </c>
      <c r="B11" s="14" t="s">
        <v>41</v>
      </c>
      <c r="C11" s="15" t="s">
        <v>3</v>
      </c>
      <c r="D11" s="15" t="s">
        <v>143</v>
      </c>
      <c r="E11" s="15" t="s">
        <v>40</v>
      </c>
      <c r="F11" s="15" t="s">
        <v>42</v>
      </c>
      <c r="G11" s="15" t="s">
        <v>18</v>
      </c>
      <c r="H11" s="15" t="s">
        <v>10</v>
      </c>
      <c r="I11" s="15" t="s">
        <v>13</v>
      </c>
      <c r="J11" s="15" t="s">
        <v>9</v>
      </c>
      <c r="K11" s="13">
        <v>57</v>
      </c>
      <c r="L11" s="13">
        <v>12</v>
      </c>
      <c r="M11" s="13">
        <v>0</v>
      </c>
      <c r="N11" s="13">
        <v>0</v>
      </c>
      <c r="O11" s="16">
        <f t="shared" si="0"/>
        <v>92340</v>
      </c>
      <c r="P11" s="16">
        <f t="shared" si="1"/>
        <v>0</v>
      </c>
      <c r="Q11" s="16">
        <f t="shared" si="2"/>
        <v>92340</v>
      </c>
      <c r="R11" s="17">
        <v>9.6</v>
      </c>
      <c r="S11" s="15" t="s">
        <v>144</v>
      </c>
    </row>
    <row r="12" spans="1:19" ht="60" x14ac:dyDescent="0.25">
      <c r="A12" s="13">
        <v>173</v>
      </c>
      <c r="B12" s="14" t="s">
        <v>43</v>
      </c>
      <c r="C12" s="15" t="s">
        <v>3</v>
      </c>
      <c r="D12" s="15" t="s">
        <v>143</v>
      </c>
      <c r="E12" s="15" t="s">
        <v>45</v>
      </c>
      <c r="F12" s="15" t="s">
        <v>44</v>
      </c>
      <c r="G12" s="15" t="s">
        <v>18</v>
      </c>
      <c r="H12" s="15" t="s">
        <v>12</v>
      </c>
      <c r="I12" s="15" t="s">
        <v>7</v>
      </c>
      <c r="J12" s="15" t="s">
        <v>8</v>
      </c>
      <c r="K12" s="13">
        <v>40</v>
      </c>
      <c r="L12" s="13">
        <v>12</v>
      </c>
      <c r="M12" s="13">
        <v>0</v>
      </c>
      <c r="N12" s="13">
        <v>0</v>
      </c>
      <c r="O12" s="16">
        <f t="shared" si="0"/>
        <v>64800</v>
      </c>
      <c r="P12" s="16">
        <f t="shared" si="1"/>
        <v>0</v>
      </c>
      <c r="Q12" s="16">
        <f t="shared" si="2"/>
        <v>64800</v>
      </c>
      <c r="R12" s="17">
        <v>4.5</v>
      </c>
      <c r="S12" s="15" t="s">
        <v>144</v>
      </c>
    </row>
    <row r="13" spans="1:19" ht="45" x14ac:dyDescent="0.25">
      <c r="A13" s="13">
        <v>174</v>
      </c>
      <c r="B13" s="14" t="s">
        <v>46</v>
      </c>
      <c r="C13" s="15" t="s">
        <v>3</v>
      </c>
      <c r="D13" s="15" t="s">
        <v>143</v>
      </c>
      <c r="E13" s="15" t="s">
        <v>45</v>
      </c>
      <c r="F13" s="15" t="s">
        <v>47</v>
      </c>
      <c r="G13" s="15" t="s">
        <v>18</v>
      </c>
      <c r="H13" s="15" t="s">
        <v>12</v>
      </c>
      <c r="I13" s="15" t="s">
        <v>4</v>
      </c>
      <c r="J13" s="15" t="s">
        <v>6</v>
      </c>
      <c r="K13" s="13">
        <v>48</v>
      </c>
      <c r="L13" s="13">
        <v>12</v>
      </c>
      <c r="M13" s="13">
        <v>0</v>
      </c>
      <c r="N13" s="13">
        <v>0</v>
      </c>
      <c r="O13" s="16">
        <f t="shared" si="0"/>
        <v>77760</v>
      </c>
      <c r="P13" s="16">
        <f t="shared" si="1"/>
        <v>0</v>
      </c>
      <c r="Q13" s="16">
        <f t="shared" si="2"/>
        <v>77760</v>
      </c>
      <c r="R13" s="17">
        <v>4.5</v>
      </c>
      <c r="S13" s="15" t="s">
        <v>144</v>
      </c>
    </row>
    <row r="14" spans="1:19" ht="45" x14ac:dyDescent="0.25">
      <c r="A14" s="13">
        <v>175</v>
      </c>
      <c r="B14" s="14" t="s">
        <v>48</v>
      </c>
      <c r="C14" s="15" t="s">
        <v>3</v>
      </c>
      <c r="D14" s="15" t="s">
        <v>143</v>
      </c>
      <c r="E14" s="15" t="s">
        <v>45</v>
      </c>
      <c r="F14" s="15" t="s">
        <v>49</v>
      </c>
      <c r="G14" s="15" t="s">
        <v>18</v>
      </c>
      <c r="H14" s="15" t="s">
        <v>12</v>
      </c>
      <c r="I14" s="15" t="s">
        <v>5</v>
      </c>
      <c r="J14" s="15" t="s">
        <v>6</v>
      </c>
      <c r="K14" s="13">
        <v>10</v>
      </c>
      <c r="L14" s="13">
        <v>12</v>
      </c>
      <c r="M14" s="13">
        <v>0</v>
      </c>
      <c r="N14" s="13">
        <v>0</v>
      </c>
      <c r="O14" s="16">
        <f t="shared" si="0"/>
        <v>16200</v>
      </c>
      <c r="P14" s="16">
        <f t="shared" si="1"/>
        <v>0</v>
      </c>
      <c r="Q14" s="16">
        <f t="shared" si="2"/>
        <v>16200</v>
      </c>
      <c r="R14" s="17">
        <v>4.5</v>
      </c>
      <c r="S14" s="15" t="s">
        <v>144</v>
      </c>
    </row>
    <row r="15" spans="1:19" ht="75" x14ac:dyDescent="0.25">
      <c r="A15" s="13">
        <v>176</v>
      </c>
      <c r="B15" s="14" t="s">
        <v>50</v>
      </c>
      <c r="C15" s="15" t="s">
        <v>3</v>
      </c>
      <c r="D15" s="15" t="s">
        <v>143</v>
      </c>
      <c r="E15" s="15" t="s">
        <v>45</v>
      </c>
      <c r="F15" s="15" t="s">
        <v>51</v>
      </c>
      <c r="G15" s="15" t="s">
        <v>18</v>
      </c>
      <c r="H15" s="15" t="s">
        <v>12</v>
      </c>
      <c r="I15" s="15" t="s">
        <v>13</v>
      </c>
      <c r="J15" s="15" t="s">
        <v>9</v>
      </c>
      <c r="K15" s="13">
        <v>11</v>
      </c>
      <c r="L15" s="13">
        <v>2</v>
      </c>
      <c r="M15" s="13">
        <v>0</v>
      </c>
      <c r="N15" s="13">
        <v>0</v>
      </c>
      <c r="O15" s="16">
        <f t="shared" si="0"/>
        <v>2970</v>
      </c>
      <c r="P15" s="16">
        <f t="shared" si="1"/>
        <v>0</v>
      </c>
      <c r="Q15" s="16">
        <f t="shared" si="2"/>
        <v>2970</v>
      </c>
      <c r="R15" s="17">
        <v>4.5</v>
      </c>
      <c r="S15" s="15" t="s">
        <v>144</v>
      </c>
    </row>
    <row r="16" spans="1:19" ht="60" x14ac:dyDescent="0.25">
      <c r="A16" s="13">
        <v>177</v>
      </c>
      <c r="B16" s="14" t="s">
        <v>52</v>
      </c>
      <c r="C16" s="15" t="s">
        <v>3</v>
      </c>
      <c r="D16" s="15" t="s">
        <v>143</v>
      </c>
      <c r="E16" s="15" t="s">
        <v>54</v>
      </c>
      <c r="F16" s="15" t="s">
        <v>53</v>
      </c>
      <c r="G16" s="15" t="s">
        <v>18</v>
      </c>
      <c r="H16" s="15" t="s">
        <v>13</v>
      </c>
      <c r="I16" s="15" t="s">
        <v>12</v>
      </c>
      <c r="J16" s="15" t="s">
        <v>9</v>
      </c>
      <c r="K16" s="13">
        <v>16</v>
      </c>
      <c r="L16" s="13">
        <v>12</v>
      </c>
      <c r="M16" s="13">
        <v>0</v>
      </c>
      <c r="N16" s="13">
        <v>0</v>
      </c>
      <c r="O16" s="16">
        <f t="shared" si="0"/>
        <v>25920</v>
      </c>
      <c r="P16" s="16">
        <f t="shared" si="1"/>
        <v>0</v>
      </c>
      <c r="Q16" s="16">
        <f t="shared" si="2"/>
        <v>25920</v>
      </c>
      <c r="R16" s="17">
        <v>3.7</v>
      </c>
      <c r="S16" s="15" t="s">
        <v>144</v>
      </c>
    </row>
    <row r="17" spans="1:19" ht="60" x14ac:dyDescent="0.25">
      <c r="A17" s="13">
        <v>178</v>
      </c>
      <c r="B17" s="14" t="s">
        <v>55</v>
      </c>
      <c r="C17" s="15" t="s">
        <v>3</v>
      </c>
      <c r="D17" s="15" t="s">
        <v>143</v>
      </c>
      <c r="E17" s="15" t="s">
        <v>54</v>
      </c>
      <c r="F17" s="15" t="s">
        <v>56</v>
      </c>
      <c r="G17" s="15" t="s">
        <v>18</v>
      </c>
      <c r="H17" s="15" t="s">
        <v>13</v>
      </c>
      <c r="I17" s="15" t="s">
        <v>22</v>
      </c>
      <c r="J17" s="15" t="s">
        <v>9</v>
      </c>
      <c r="K17" s="13">
        <v>24</v>
      </c>
      <c r="L17" s="13">
        <v>12</v>
      </c>
      <c r="M17" s="13">
        <v>0</v>
      </c>
      <c r="N17" s="13">
        <v>0</v>
      </c>
      <c r="O17" s="16">
        <f t="shared" si="0"/>
        <v>38880</v>
      </c>
      <c r="P17" s="16">
        <f t="shared" si="1"/>
        <v>0</v>
      </c>
      <c r="Q17" s="16">
        <f t="shared" si="2"/>
        <v>38880</v>
      </c>
      <c r="R17" s="17">
        <v>3.7</v>
      </c>
      <c r="S17" s="15" t="s">
        <v>144</v>
      </c>
    </row>
    <row r="18" spans="1:19" ht="45" x14ac:dyDescent="0.25">
      <c r="A18" s="13">
        <v>179</v>
      </c>
      <c r="B18" s="14" t="s">
        <v>57</v>
      </c>
      <c r="C18" s="15" t="s">
        <v>3</v>
      </c>
      <c r="D18" s="15" t="s">
        <v>143</v>
      </c>
      <c r="E18" s="15" t="s">
        <v>59</v>
      </c>
      <c r="F18" s="15" t="s">
        <v>58</v>
      </c>
      <c r="G18" s="15" t="s">
        <v>18</v>
      </c>
      <c r="H18" s="15" t="s">
        <v>14</v>
      </c>
      <c r="I18" s="15" t="s">
        <v>7</v>
      </c>
      <c r="J18" s="15" t="s">
        <v>8</v>
      </c>
      <c r="K18" s="13">
        <v>14</v>
      </c>
      <c r="L18" s="13">
        <v>12</v>
      </c>
      <c r="M18" s="13">
        <v>0</v>
      </c>
      <c r="N18" s="13">
        <v>0</v>
      </c>
      <c r="O18" s="16">
        <f t="shared" si="0"/>
        <v>22680</v>
      </c>
      <c r="P18" s="16">
        <f t="shared" si="1"/>
        <v>0</v>
      </c>
      <c r="Q18" s="16">
        <f t="shared" si="2"/>
        <v>22680</v>
      </c>
      <c r="R18" s="17">
        <v>6.6</v>
      </c>
      <c r="S18" s="15" t="s">
        <v>144</v>
      </c>
    </row>
    <row r="19" spans="1:19" ht="45" x14ac:dyDescent="0.25">
      <c r="A19" s="13">
        <v>180</v>
      </c>
      <c r="B19" s="14" t="s">
        <v>60</v>
      </c>
      <c r="C19" s="15" t="s">
        <v>11</v>
      </c>
      <c r="D19" s="15" t="s">
        <v>143</v>
      </c>
      <c r="E19" s="15" t="s">
        <v>62</v>
      </c>
      <c r="F19" s="15" t="s">
        <v>61</v>
      </c>
      <c r="G19" s="15" t="s">
        <v>18</v>
      </c>
      <c r="H19" s="15" t="s">
        <v>15</v>
      </c>
      <c r="I19" s="15" t="s">
        <v>4</v>
      </c>
      <c r="J19" s="15" t="s">
        <v>9</v>
      </c>
      <c r="K19" s="13">
        <v>15</v>
      </c>
      <c r="L19" s="13">
        <v>12</v>
      </c>
      <c r="M19" s="13">
        <v>0</v>
      </c>
      <c r="N19" s="13">
        <v>0</v>
      </c>
      <c r="O19" s="16">
        <f t="shared" si="0"/>
        <v>24300</v>
      </c>
      <c r="P19" s="16">
        <f t="shared" si="1"/>
        <v>0</v>
      </c>
      <c r="Q19" s="16">
        <f t="shared" si="2"/>
        <v>24300</v>
      </c>
      <c r="R19" s="17">
        <v>3.9</v>
      </c>
      <c r="S19" s="15" t="s">
        <v>144</v>
      </c>
    </row>
    <row r="20" spans="1:19" ht="45" x14ac:dyDescent="0.25">
      <c r="A20" s="13">
        <v>181</v>
      </c>
      <c r="B20" s="14" t="s">
        <v>63</v>
      </c>
      <c r="C20" s="15" t="s">
        <v>3</v>
      </c>
      <c r="D20" s="15" t="s">
        <v>143</v>
      </c>
      <c r="E20" s="15" t="s">
        <v>62</v>
      </c>
      <c r="F20" s="15" t="s">
        <v>64</v>
      </c>
      <c r="G20" s="15" t="s">
        <v>18</v>
      </c>
      <c r="H20" s="15" t="s">
        <v>15</v>
      </c>
      <c r="I20" s="15" t="s">
        <v>12</v>
      </c>
      <c r="J20" s="15" t="s">
        <v>6</v>
      </c>
      <c r="K20" s="13">
        <v>50</v>
      </c>
      <c r="L20" s="13">
        <v>12</v>
      </c>
      <c r="M20" s="13">
        <v>0</v>
      </c>
      <c r="N20" s="13">
        <v>0</v>
      </c>
      <c r="O20" s="16">
        <f t="shared" si="0"/>
        <v>81000</v>
      </c>
      <c r="P20" s="16">
        <f t="shared" si="1"/>
        <v>0</v>
      </c>
      <c r="Q20" s="16">
        <f t="shared" si="2"/>
        <v>81000</v>
      </c>
      <c r="R20" s="17">
        <v>3.9</v>
      </c>
      <c r="S20" s="15" t="s">
        <v>144</v>
      </c>
    </row>
    <row r="21" spans="1:19" ht="60" x14ac:dyDescent="0.25">
      <c r="A21" s="13">
        <v>182</v>
      </c>
      <c r="B21" s="14" t="s">
        <v>65</v>
      </c>
      <c r="C21" s="15" t="s">
        <v>3</v>
      </c>
      <c r="D21" s="15" t="s">
        <v>143</v>
      </c>
      <c r="E21" s="15" t="s">
        <v>67</v>
      </c>
      <c r="F21" s="15" t="s">
        <v>66</v>
      </c>
      <c r="G21" s="15" t="s">
        <v>18</v>
      </c>
      <c r="H21" s="15" t="s">
        <v>21</v>
      </c>
      <c r="I21" s="15" t="s">
        <v>5</v>
      </c>
      <c r="J21" s="15" t="s">
        <v>25</v>
      </c>
      <c r="K21" s="13">
        <v>10</v>
      </c>
      <c r="L21" s="13">
        <v>12</v>
      </c>
      <c r="M21" s="13">
        <v>0</v>
      </c>
      <c r="N21" s="13">
        <v>0</v>
      </c>
      <c r="O21" s="16">
        <f t="shared" si="0"/>
        <v>16200</v>
      </c>
      <c r="P21" s="16">
        <f t="shared" si="1"/>
        <v>0</v>
      </c>
      <c r="Q21" s="16">
        <f t="shared" si="2"/>
        <v>16200</v>
      </c>
      <c r="R21" s="17">
        <v>2.2999999999999998</v>
      </c>
      <c r="S21" s="15" t="s">
        <v>144</v>
      </c>
    </row>
    <row r="22" spans="1:19" ht="45" x14ac:dyDescent="0.25">
      <c r="A22" s="13">
        <v>183</v>
      </c>
      <c r="B22" s="14" t="s">
        <v>68</v>
      </c>
      <c r="C22" s="15" t="s">
        <v>3</v>
      </c>
      <c r="D22" s="15" t="s">
        <v>143</v>
      </c>
      <c r="E22" s="15" t="s">
        <v>70</v>
      </c>
      <c r="F22" s="15" t="s">
        <v>69</v>
      </c>
      <c r="G22" s="15" t="s">
        <v>18</v>
      </c>
      <c r="H22" s="15" t="s">
        <v>16</v>
      </c>
      <c r="I22" s="15" t="s">
        <v>20</v>
      </c>
      <c r="J22" s="15" t="s">
        <v>9</v>
      </c>
      <c r="K22" s="13">
        <v>30</v>
      </c>
      <c r="L22" s="13">
        <v>12</v>
      </c>
      <c r="M22" s="13">
        <v>0</v>
      </c>
      <c r="N22" s="13">
        <v>0</v>
      </c>
      <c r="O22" s="16">
        <f t="shared" si="0"/>
        <v>48600</v>
      </c>
      <c r="P22" s="16">
        <f t="shared" si="1"/>
        <v>0</v>
      </c>
      <c r="Q22" s="16">
        <f t="shared" si="2"/>
        <v>48600</v>
      </c>
      <c r="R22" s="17">
        <v>7.6</v>
      </c>
      <c r="S22" s="15" t="s">
        <v>144</v>
      </c>
    </row>
    <row r="23" spans="1:19" ht="45" x14ac:dyDescent="0.25">
      <c r="A23" s="13">
        <v>184</v>
      </c>
      <c r="B23" s="14" t="s">
        <v>71</v>
      </c>
      <c r="C23" s="15" t="s">
        <v>3</v>
      </c>
      <c r="D23" s="15" t="s">
        <v>143</v>
      </c>
      <c r="E23" s="15" t="s">
        <v>70</v>
      </c>
      <c r="F23" s="15" t="s">
        <v>69</v>
      </c>
      <c r="G23" s="15" t="s">
        <v>18</v>
      </c>
      <c r="H23" s="15" t="s">
        <v>16</v>
      </c>
      <c r="I23" s="15" t="s">
        <v>20</v>
      </c>
      <c r="J23" s="15" t="s">
        <v>9</v>
      </c>
      <c r="K23" s="13">
        <v>25</v>
      </c>
      <c r="L23" s="13">
        <v>12</v>
      </c>
      <c r="M23" s="13">
        <v>0</v>
      </c>
      <c r="N23" s="13">
        <v>0</v>
      </c>
      <c r="O23" s="16">
        <f t="shared" si="0"/>
        <v>40500</v>
      </c>
      <c r="P23" s="16">
        <f t="shared" si="1"/>
        <v>0</v>
      </c>
      <c r="Q23" s="16">
        <f t="shared" si="2"/>
        <v>40500</v>
      </c>
      <c r="R23" s="17">
        <v>7.6</v>
      </c>
      <c r="S23" s="15" t="s">
        <v>144</v>
      </c>
    </row>
    <row r="24" spans="1:19" ht="75" x14ac:dyDescent="0.25">
      <c r="A24" s="13">
        <v>185</v>
      </c>
      <c r="B24" s="14" t="s">
        <v>72</v>
      </c>
      <c r="C24" s="15" t="s">
        <v>11</v>
      </c>
      <c r="D24" s="15" t="s">
        <v>143</v>
      </c>
      <c r="E24" s="15" t="s">
        <v>74</v>
      </c>
      <c r="F24" s="15" t="s">
        <v>73</v>
      </c>
      <c r="G24" s="15" t="s">
        <v>18</v>
      </c>
      <c r="H24" s="15" t="s">
        <v>18</v>
      </c>
      <c r="I24" s="15" t="s">
        <v>7</v>
      </c>
      <c r="J24" s="15" t="s">
        <v>8</v>
      </c>
      <c r="K24" s="13">
        <v>18</v>
      </c>
      <c r="L24" s="13">
        <v>12</v>
      </c>
      <c r="M24" s="13">
        <v>0</v>
      </c>
      <c r="N24" s="13">
        <v>0</v>
      </c>
      <c r="O24" s="16">
        <f t="shared" si="0"/>
        <v>29160</v>
      </c>
      <c r="P24" s="16">
        <f t="shared" si="1"/>
        <v>0</v>
      </c>
      <c r="Q24" s="16">
        <f t="shared" si="2"/>
        <v>29160</v>
      </c>
      <c r="R24" s="17">
        <v>6.7</v>
      </c>
      <c r="S24" s="15" t="s">
        <v>144</v>
      </c>
    </row>
    <row r="25" spans="1:19" ht="45" x14ac:dyDescent="0.25">
      <c r="A25" s="13">
        <v>186</v>
      </c>
      <c r="B25" s="14" t="s">
        <v>75</v>
      </c>
      <c r="C25" s="15" t="s">
        <v>11</v>
      </c>
      <c r="D25" s="15" t="s">
        <v>143</v>
      </c>
      <c r="E25" s="15" t="s">
        <v>74</v>
      </c>
      <c r="F25" s="15" t="s">
        <v>76</v>
      </c>
      <c r="G25" s="15" t="s">
        <v>18</v>
      </c>
      <c r="H25" s="15" t="s">
        <v>18</v>
      </c>
      <c r="I25" s="15" t="s">
        <v>5</v>
      </c>
      <c r="J25" s="15" t="s">
        <v>9</v>
      </c>
      <c r="K25" s="13">
        <v>24</v>
      </c>
      <c r="L25" s="13">
        <v>12</v>
      </c>
      <c r="M25" s="13">
        <v>0</v>
      </c>
      <c r="N25" s="13">
        <v>0</v>
      </c>
      <c r="O25" s="16">
        <f t="shared" si="0"/>
        <v>38880</v>
      </c>
      <c r="P25" s="16">
        <f t="shared" si="1"/>
        <v>0</v>
      </c>
      <c r="Q25" s="16">
        <f t="shared" si="2"/>
        <v>38880</v>
      </c>
      <c r="R25" s="17">
        <v>6.7</v>
      </c>
      <c r="S25" s="15" t="s">
        <v>144</v>
      </c>
    </row>
    <row r="26" spans="1:19" ht="45" x14ac:dyDescent="0.25">
      <c r="A26" s="13">
        <v>187</v>
      </c>
      <c r="B26" s="14" t="s">
        <v>77</v>
      </c>
      <c r="C26" s="15" t="s">
        <v>11</v>
      </c>
      <c r="D26" s="15" t="s">
        <v>143</v>
      </c>
      <c r="E26" s="15" t="s">
        <v>74</v>
      </c>
      <c r="F26" s="15" t="s">
        <v>78</v>
      </c>
      <c r="G26" s="15" t="s">
        <v>18</v>
      </c>
      <c r="H26" s="15" t="s">
        <v>18</v>
      </c>
      <c r="I26" s="15" t="s">
        <v>10</v>
      </c>
      <c r="J26" s="15" t="s">
        <v>9</v>
      </c>
      <c r="K26" s="13">
        <v>30</v>
      </c>
      <c r="L26" s="13">
        <v>12</v>
      </c>
      <c r="M26" s="13">
        <v>0</v>
      </c>
      <c r="N26" s="13">
        <v>0</v>
      </c>
      <c r="O26" s="16">
        <f t="shared" si="0"/>
        <v>48600</v>
      </c>
      <c r="P26" s="16">
        <f t="shared" si="1"/>
        <v>0</v>
      </c>
      <c r="Q26" s="16">
        <f t="shared" si="2"/>
        <v>48600</v>
      </c>
      <c r="R26" s="17">
        <v>6.7</v>
      </c>
      <c r="S26" s="15" t="s">
        <v>144</v>
      </c>
    </row>
    <row r="27" spans="1:19" ht="45" x14ac:dyDescent="0.25">
      <c r="A27" s="13">
        <v>188</v>
      </c>
      <c r="B27" s="14" t="s">
        <v>79</v>
      </c>
      <c r="C27" s="15" t="s">
        <v>11</v>
      </c>
      <c r="D27" s="15" t="s">
        <v>143</v>
      </c>
      <c r="E27" s="15" t="s">
        <v>74</v>
      </c>
      <c r="F27" s="15" t="s">
        <v>78</v>
      </c>
      <c r="G27" s="15" t="s">
        <v>18</v>
      </c>
      <c r="H27" s="15" t="s">
        <v>18</v>
      </c>
      <c r="I27" s="15" t="s">
        <v>10</v>
      </c>
      <c r="J27" s="15" t="s">
        <v>9</v>
      </c>
      <c r="K27" s="13">
        <v>30</v>
      </c>
      <c r="L27" s="13">
        <v>12</v>
      </c>
      <c r="M27" s="13">
        <v>0</v>
      </c>
      <c r="N27" s="13">
        <v>0</v>
      </c>
      <c r="O27" s="16">
        <f t="shared" si="0"/>
        <v>48600</v>
      </c>
      <c r="P27" s="16">
        <f t="shared" si="1"/>
        <v>0</v>
      </c>
      <c r="Q27" s="16">
        <f t="shared" si="2"/>
        <v>48600</v>
      </c>
      <c r="R27" s="17">
        <v>6.7</v>
      </c>
      <c r="S27" s="15" t="s">
        <v>144</v>
      </c>
    </row>
    <row r="28" spans="1:19" ht="60" x14ac:dyDescent="0.25">
      <c r="A28" s="13">
        <v>189</v>
      </c>
      <c r="B28" s="14" t="s">
        <v>80</v>
      </c>
      <c r="C28" s="15" t="s">
        <v>11</v>
      </c>
      <c r="D28" s="15" t="s">
        <v>143</v>
      </c>
      <c r="E28" s="15" t="s">
        <v>74</v>
      </c>
      <c r="F28" s="15" t="s">
        <v>81</v>
      </c>
      <c r="G28" s="15" t="s">
        <v>18</v>
      </c>
      <c r="H28" s="15" t="s">
        <v>18</v>
      </c>
      <c r="I28" s="15" t="s">
        <v>14</v>
      </c>
      <c r="J28" s="15" t="s">
        <v>6</v>
      </c>
      <c r="K28" s="13">
        <v>20</v>
      </c>
      <c r="L28" s="13">
        <v>12</v>
      </c>
      <c r="M28" s="13">
        <v>0</v>
      </c>
      <c r="N28" s="13">
        <v>0</v>
      </c>
      <c r="O28" s="16">
        <f t="shared" si="0"/>
        <v>32400</v>
      </c>
      <c r="P28" s="16">
        <f t="shared" si="1"/>
        <v>0</v>
      </c>
      <c r="Q28" s="16">
        <f t="shared" si="2"/>
        <v>32400</v>
      </c>
      <c r="R28" s="17">
        <v>6.7</v>
      </c>
      <c r="S28" s="15" t="s">
        <v>144</v>
      </c>
    </row>
    <row r="29" spans="1:19" ht="30" x14ac:dyDescent="0.25">
      <c r="A29" s="13">
        <v>190</v>
      </c>
      <c r="B29" s="14" t="s">
        <v>82</v>
      </c>
      <c r="C29" s="15" t="s">
        <v>11</v>
      </c>
      <c r="D29" s="15" t="s">
        <v>143</v>
      </c>
      <c r="E29" s="15" t="s">
        <v>74</v>
      </c>
      <c r="F29" s="15" t="s">
        <v>81</v>
      </c>
      <c r="G29" s="15" t="s">
        <v>18</v>
      </c>
      <c r="H29" s="15" t="s">
        <v>18</v>
      </c>
      <c r="I29" s="15" t="s">
        <v>14</v>
      </c>
      <c r="J29" s="15" t="s">
        <v>6</v>
      </c>
      <c r="K29" s="13">
        <v>16</v>
      </c>
      <c r="L29" s="13">
        <v>12</v>
      </c>
      <c r="M29" s="13">
        <v>0</v>
      </c>
      <c r="N29" s="13">
        <v>0</v>
      </c>
      <c r="O29" s="16">
        <f t="shared" si="0"/>
        <v>25920</v>
      </c>
      <c r="P29" s="16">
        <f t="shared" si="1"/>
        <v>0</v>
      </c>
      <c r="Q29" s="16">
        <f t="shared" si="2"/>
        <v>25920</v>
      </c>
      <c r="R29" s="17">
        <v>6.7</v>
      </c>
      <c r="S29" s="15" t="s">
        <v>144</v>
      </c>
    </row>
    <row r="30" spans="1:19" ht="60" x14ac:dyDescent="0.25">
      <c r="A30" s="13">
        <v>191</v>
      </c>
      <c r="B30" s="14" t="s">
        <v>83</v>
      </c>
      <c r="C30" s="15" t="s">
        <v>3</v>
      </c>
      <c r="D30" s="15" t="s">
        <v>143</v>
      </c>
      <c r="E30" s="15" t="s">
        <v>74</v>
      </c>
      <c r="F30" s="15" t="s">
        <v>81</v>
      </c>
      <c r="G30" s="15" t="s">
        <v>18</v>
      </c>
      <c r="H30" s="15" t="s">
        <v>18</v>
      </c>
      <c r="I30" s="15" t="s">
        <v>14</v>
      </c>
      <c r="J30" s="15" t="s">
        <v>6</v>
      </c>
      <c r="K30" s="13">
        <v>30</v>
      </c>
      <c r="L30" s="13">
        <v>12</v>
      </c>
      <c r="M30" s="13">
        <v>0</v>
      </c>
      <c r="N30" s="13">
        <v>0</v>
      </c>
      <c r="O30" s="16">
        <f t="shared" si="0"/>
        <v>48600</v>
      </c>
      <c r="P30" s="16">
        <f t="shared" si="1"/>
        <v>0</v>
      </c>
      <c r="Q30" s="16">
        <f t="shared" si="2"/>
        <v>48600</v>
      </c>
      <c r="R30" s="17">
        <v>6.7</v>
      </c>
      <c r="S30" s="15" t="s">
        <v>144</v>
      </c>
    </row>
    <row r="31" spans="1:19" ht="45" x14ac:dyDescent="0.25">
      <c r="A31" s="13">
        <v>192</v>
      </c>
      <c r="B31" s="14" t="s">
        <v>84</v>
      </c>
      <c r="C31" s="15" t="s">
        <v>3</v>
      </c>
      <c r="D31" s="15" t="s">
        <v>143</v>
      </c>
      <c r="E31" s="15" t="s">
        <v>86</v>
      </c>
      <c r="F31" s="15" t="s">
        <v>85</v>
      </c>
      <c r="G31" s="15" t="s">
        <v>18</v>
      </c>
      <c r="H31" s="15" t="s">
        <v>19</v>
      </c>
      <c r="I31" s="15" t="s">
        <v>5</v>
      </c>
      <c r="J31" s="15" t="s">
        <v>6</v>
      </c>
      <c r="K31" s="13">
        <v>48</v>
      </c>
      <c r="L31" s="13">
        <v>12</v>
      </c>
      <c r="M31" s="13">
        <v>0</v>
      </c>
      <c r="N31" s="13">
        <v>0</v>
      </c>
      <c r="O31" s="16">
        <f t="shared" si="0"/>
        <v>77760</v>
      </c>
      <c r="P31" s="16">
        <f t="shared" si="1"/>
        <v>0</v>
      </c>
      <c r="Q31" s="16">
        <f t="shared" si="2"/>
        <v>77760</v>
      </c>
      <c r="R31" s="17">
        <v>5.0999999999999996</v>
      </c>
      <c r="S31" s="15" t="s">
        <v>144</v>
      </c>
    </row>
    <row r="32" spans="1:19" ht="60" x14ac:dyDescent="0.25">
      <c r="A32" s="13">
        <v>193</v>
      </c>
      <c r="B32" s="14" t="s">
        <v>87</v>
      </c>
      <c r="C32" s="15" t="s">
        <v>11</v>
      </c>
      <c r="D32" s="15" t="s">
        <v>143</v>
      </c>
      <c r="E32" s="15" t="s">
        <v>89</v>
      </c>
      <c r="F32" s="15" t="s">
        <v>88</v>
      </c>
      <c r="G32" s="15" t="s">
        <v>18</v>
      </c>
      <c r="H32" s="15" t="s">
        <v>20</v>
      </c>
      <c r="I32" s="15" t="s">
        <v>10</v>
      </c>
      <c r="J32" s="15" t="s">
        <v>9</v>
      </c>
      <c r="K32" s="13">
        <v>14</v>
      </c>
      <c r="L32" s="13">
        <v>12</v>
      </c>
      <c r="M32" s="13">
        <v>0</v>
      </c>
      <c r="N32" s="13">
        <v>0</v>
      </c>
      <c r="O32" s="16">
        <f t="shared" si="0"/>
        <v>22680</v>
      </c>
      <c r="P32" s="16">
        <f t="shared" si="1"/>
        <v>0</v>
      </c>
      <c r="Q32" s="16">
        <f t="shared" si="2"/>
        <v>22680</v>
      </c>
      <c r="R32" s="17">
        <v>4.2</v>
      </c>
      <c r="S32" s="15" t="s">
        <v>144</v>
      </c>
    </row>
    <row r="33" spans="1:19" ht="45" x14ac:dyDescent="0.25">
      <c r="A33" s="13">
        <v>194</v>
      </c>
      <c r="B33" s="14" t="s">
        <v>90</v>
      </c>
      <c r="C33" s="15" t="s">
        <v>3</v>
      </c>
      <c r="D33" s="15" t="s">
        <v>143</v>
      </c>
      <c r="E33" s="15" t="s">
        <v>89</v>
      </c>
      <c r="F33" s="15" t="s">
        <v>91</v>
      </c>
      <c r="G33" s="15" t="s">
        <v>18</v>
      </c>
      <c r="H33" s="15" t="s">
        <v>20</v>
      </c>
      <c r="I33" s="15" t="s">
        <v>12</v>
      </c>
      <c r="J33" s="15" t="s">
        <v>6</v>
      </c>
      <c r="K33" s="13">
        <v>49</v>
      </c>
      <c r="L33" s="13">
        <v>12</v>
      </c>
      <c r="M33" s="13">
        <v>19</v>
      </c>
      <c r="N33" s="13">
        <v>12</v>
      </c>
      <c r="O33" s="16">
        <f t="shared" ref="O33:O66" si="3">K33*L33*135</f>
        <v>79380</v>
      </c>
      <c r="P33" s="16">
        <f t="shared" ref="P33:P66" si="4">M33*N33*500</f>
        <v>114000</v>
      </c>
      <c r="Q33" s="16">
        <f t="shared" ref="Q33:Q66" si="5">O33+P33</f>
        <v>193380</v>
      </c>
      <c r="R33" s="17">
        <v>4.2</v>
      </c>
      <c r="S33" s="15" t="s">
        <v>144</v>
      </c>
    </row>
    <row r="34" spans="1:19" ht="45" x14ac:dyDescent="0.25">
      <c r="A34" s="13">
        <v>195</v>
      </c>
      <c r="B34" s="14" t="s">
        <v>92</v>
      </c>
      <c r="C34" s="15" t="s">
        <v>3</v>
      </c>
      <c r="D34" s="15" t="s">
        <v>143</v>
      </c>
      <c r="E34" s="15" t="s">
        <v>94</v>
      </c>
      <c r="F34" s="15" t="s">
        <v>93</v>
      </c>
      <c r="G34" s="15" t="s">
        <v>18</v>
      </c>
      <c r="H34" s="15" t="s">
        <v>23</v>
      </c>
      <c r="I34" s="15" t="s">
        <v>5</v>
      </c>
      <c r="J34" s="15" t="s">
        <v>9</v>
      </c>
      <c r="K34" s="13">
        <v>30</v>
      </c>
      <c r="L34" s="13">
        <v>12</v>
      </c>
      <c r="M34" s="13">
        <v>0</v>
      </c>
      <c r="N34" s="13">
        <v>0</v>
      </c>
      <c r="O34" s="16">
        <f t="shared" si="3"/>
        <v>48600</v>
      </c>
      <c r="P34" s="16">
        <f t="shared" si="4"/>
        <v>0</v>
      </c>
      <c r="Q34" s="16">
        <f t="shared" si="5"/>
        <v>48600</v>
      </c>
      <c r="R34" s="17">
        <v>5.4</v>
      </c>
      <c r="S34" s="15" t="s">
        <v>144</v>
      </c>
    </row>
    <row r="35" spans="1:19" ht="60" x14ac:dyDescent="0.25">
      <c r="A35" s="13">
        <v>196</v>
      </c>
      <c r="B35" s="14" t="s">
        <v>95</v>
      </c>
      <c r="C35" s="15" t="s">
        <v>3</v>
      </c>
      <c r="D35" s="15" t="s">
        <v>143</v>
      </c>
      <c r="E35" s="15" t="s">
        <v>94</v>
      </c>
      <c r="F35" s="15" t="s">
        <v>96</v>
      </c>
      <c r="G35" s="15" t="s">
        <v>18</v>
      </c>
      <c r="H35" s="15" t="s">
        <v>23</v>
      </c>
      <c r="I35" s="15" t="s">
        <v>21</v>
      </c>
      <c r="J35" s="15" t="s">
        <v>9</v>
      </c>
      <c r="K35" s="13">
        <v>29</v>
      </c>
      <c r="L35" s="13">
        <v>10</v>
      </c>
      <c r="M35" s="13">
        <v>0</v>
      </c>
      <c r="N35" s="13">
        <v>0</v>
      </c>
      <c r="O35" s="16">
        <f t="shared" si="3"/>
        <v>39150</v>
      </c>
      <c r="P35" s="16">
        <f t="shared" si="4"/>
        <v>0</v>
      </c>
      <c r="Q35" s="16">
        <f t="shared" si="5"/>
        <v>39150</v>
      </c>
      <c r="R35" s="17">
        <v>5.4</v>
      </c>
      <c r="S35" s="15" t="s">
        <v>144</v>
      </c>
    </row>
    <row r="36" spans="1:19" ht="30" x14ac:dyDescent="0.25">
      <c r="A36" s="13">
        <v>197</v>
      </c>
      <c r="B36" s="14" t="s">
        <v>97</v>
      </c>
      <c r="C36" s="15" t="s">
        <v>3</v>
      </c>
      <c r="D36" s="15" t="s">
        <v>143</v>
      </c>
      <c r="E36" s="15" t="s">
        <v>94</v>
      </c>
      <c r="F36" s="15" t="s">
        <v>98</v>
      </c>
      <c r="G36" s="15" t="s">
        <v>18</v>
      </c>
      <c r="H36" s="15" t="s">
        <v>23</v>
      </c>
      <c r="I36" s="15" t="s">
        <v>17</v>
      </c>
      <c r="J36" s="15" t="s">
        <v>9</v>
      </c>
      <c r="K36" s="13">
        <v>20</v>
      </c>
      <c r="L36" s="13">
        <v>2</v>
      </c>
      <c r="M36" s="13">
        <v>0</v>
      </c>
      <c r="N36" s="13">
        <v>0</v>
      </c>
      <c r="O36" s="16">
        <f t="shared" si="3"/>
        <v>5400</v>
      </c>
      <c r="P36" s="16">
        <f t="shared" si="4"/>
        <v>0</v>
      </c>
      <c r="Q36" s="16">
        <f t="shared" si="5"/>
        <v>5400</v>
      </c>
      <c r="R36" s="17">
        <v>5.4</v>
      </c>
      <c r="S36" s="15" t="s">
        <v>144</v>
      </c>
    </row>
    <row r="37" spans="1:19" ht="30" x14ac:dyDescent="0.25">
      <c r="A37" s="13">
        <v>198</v>
      </c>
      <c r="B37" s="14" t="s">
        <v>99</v>
      </c>
      <c r="C37" s="15" t="s">
        <v>3</v>
      </c>
      <c r="D37" s="15" t="s">
        <v>143</v>
      </c>
      <c r="E37" s="15" t="s">
        <v>94</v>
      </c>
      <c r="F37" s="15" t="s">
        <v>100</v>
      </c>
      <c r="G37" s="15" t="s">
        <v>18</v>
      </c>
      <c r="H37" s="15" t="s">
        <v>23</v>
      </c>
      <c r="I37" s="15" t="s">
        <v>19</v>
      </c>
      <c r="J37" s="15" t="s">
        <v>6</v>
      </c>
      <c r="K37" s="13">
        <v>25</v>
      </c>
      <c r="L37" s="13">
        <v>12</v>
      </c>
      <c r="M37" s="13">
        <v>1</v>
      </c>
      <c r="N37" s="13">
        <v>12</v>
      </c>
      <c r="O37" s="16">
        <f t="shared" si="3"/>
        <v>40500</v>
      </c>
      <c r="P37" s="16">
        <f t="shared" si="4"/>
        <v>6000</v>
      </c>
      <c r="Q37" s="16">
        <f t="shared" si="5"/>
        <v>46500</v>
      </c>
      <c r="R37" s="17">
        <v>5.4</v>
      </c>
      <c r="S37" s="15" t="s">
        <v>144</v>
      </c>
    </row>
    <row r="38" spans="1:19" ht="45" x14ac:dyDescent="0.25">
      <c r="A38" s="13">
        <v>199</v>
      </c>
      <c r="B38" s="14" t="s">
        <v>101</v>
      </c>
      <c r="C38" s="15" t="s">
        <v>3</v>
      </c>
      <c r="D38" s="15" t="s">
        <v>143</v>
      </c>
      <c r="E38" s="15" t="s">
        <v>94</v>
      </c>
      <c r="F38" s="15" t="s">
        <v>102</v>
      </c>
      <c r="G38" s="15" t="s">
        <v>18</v>
      </c>
      <c r="H38" s="15" t="s">
        <v>23</v>
      </c>
      <c r="I38" s="15" t="s">
        <v>20</v>
      </c>
      <c r="J38" s="15" t="s">
        <v>6</v>
      </c>
      <c r="K38" s="13">
        <v>20</v>
      </c>
      <c r="L38" s="13">
        <v>12</v>
      </c>
      <c r="M38" s="13">
        <v>0</v>
      </c>
      <c r="N38" s="13">
        <v>0</v>
      </c>
      <c r="O38" s="16">
        <f t="shared" si="3"/>
        <v>32400</v>
      </c>
      <c r="P38" s="16">
        <f t="shared" si="4"/>
        <v>0</v>
      </c>
      <c r="Q38" s="16">
        <f t="shared" si="5"/>
        <v>32400</v>
      </c>
      <c r="R38" s="17">
        <v>5.4</v>
      </c>
      <c r="S38" s="15" t="s">
        <v>144</v>
      </c>
    </row>
    <row r="39" spans="1:19" ht="45" x14ac:dyDescent="0.25">
      <c r="A39" s="13">
        <v>200</v>
      </c>
      <c r="B39" s="14" t="s">
        <v>103</v>
      </c>
      <c r="C39" s="15" t="s">
        <v>3</v>
      </c>
      <c r="D39" s="15" t="s">
        <v>143</v>
      </c>
      <c r="E39" s="15" t="s">
        <v>94</v>
      </c>
      <c r="F39" s="15" t="s">
        <v>104</v>
      </c>
      <c r="G39" s="15" t="s">
        <v>18</v>
      </c>
      <c r="H39" s="15" t="s">
        <v>23</v>
      </c>
      <c r="I39" s="15" t="s">
        <v>22</v>
      </c>
      <c r="J39" s="15" t="s">
        <v>6</v>
      </c>
      <c r="K39" s="13">
        <v>15</v>
      </c>
      <c r="L39" s="13">
        <v>12</v>
      </c>
      <c r="M39" s="13">
        <v>0</v>
      </c>
      <c r="N39" s="13">
        <v>0</v>
      </c>
      <c r="O39" s="16">
        <f t="shared" si="3"/>
        <v>24300</v>
      </c>
      <c r="P39" s="16">
        <f t="shared" si="4"/>
        <v>0</v>
      </c>
      <c r="Q39" s="16">
        <f t="shared" si="5"/>
        <v>24300</v>
      </c>
      <c r="R39" s="17">
        <v>5.4</v>
      </c>
      <c r="S39" s="15" t="s">
        <v>144</v>
      </c>
    </row>
    <row r="40" spans="1:19" ht="60" x14ac:dyDescent="0.25">
      <c r="A40" s="13">
        <v>201</v>
      </c>
      <c r="B40" s="14" t="s">
        <v>105</v>
      </c>
      <c r="C40" s="15" t="s">
        <v>3</v>
      </c>
      <c r="D40" s="15" t="s">
        <v>143</v>
      </c>
      <c r="E40" s="15" t="s">
        <v>107</v>
      </c>
      <c r="F40" s="15" t="s">
        <v>106</v>
      </c>
      <c r="G40" s="15" t="s">
        <v>18</v>
      </c>
      <c r="H40" s="15" t="s">
        <v>24</v>
      </c>
      <c r="I40" s="15" t="s">
        <v>4</v>
      </c>
      <c r="J40" s="15" t="s">
        <v>9</v>
      </c>
      <c r="K40" s="13">
        <v>37</v>
      </c>
      <c r="L40" s="13">
        <v>12</v>
      </c>
      <c r="M40" s="13">
        <v>0</v>
      </c>
      <c r="N40" s="13">
        <v>0</v>
      </c>
      <c r="O40" s="16">
        <f t="shared" si="3"/>
        <v>59940</v>
      </c>
      <c r="P40" s="16">
        <f t="shared" si="4"/>
        <v>0</v>
      </c>
      <c r="Q40" s="16">
        <f t="shared" si="5"/>
        <v>59940</v>
      </c>
      <c r="R40" s="17">
        <v>4.7</v>
      </c>
      <c r="S40" s="15" t="s">
        <v>144</v>
      </c>
    </row>
    <row r="41" spans="1:19" ht="45" x14ac:dyDescent="0.25">
      <c r="A41" s="13">
        <v>202</v>
      </c>
      <c r="B41" s="14" t="s">
        <v>108</v>
      </c>
      <c r="C41" s="15" t="s">
        <v>3</v>
      </c>
      <c r="D41" s="15" t="s">
        <v>143</v>
      </c>
      <c r="E41" s="15" t="s">
        <v>107</v>
      </c>
      <c r="F41" s="15" t="s">
        <v>109</v>
      </c>
      <c r="G41" s="15" t="s">
        <v>18</v>
      </c>
      <c r="H41" s="15" t="s">
        <v>24</v>
      </c>
      <c r="I41" s="15" t="s">
        <v>10</v>
      </c>
      <c r="J41" s="15" t="s">
        <v>9</v>
      </c>
      <c r="K41" s="13">
        <v>16</v>
      </c>
      <c r="L41" s="13">
        <v>11</v>
      </c>
      <c r="M41" s="13">
        <v>0</v>
      </c>
      <c r="N41" s="13">
        <v>0</v>
      </c>
      <c r="O41" s="16">
        <f t="shared" si="3"/>
        <v>23760</v>
      </c>
      <c r="P41" s="16">
        <f t="shared" si="4"/>
        <v>0</v>
      </c>
      <c r="Q41" s="16">
        <f t="shared" si="5"/>
        <v>23760</v>
      </c>
      <c r="R41" s="17">
        <v>4.7</v>
      </c>
      <c r="S41" s="15" t="s">
        <v>144</v>
      </c>
    </row>
    <row r="42" spans="1:19" ht="45" x14ac:dyDescent="0.25">
      <c r="A42" s="13">
        <v>203</v>
      </c>
      <c r="B42" s="14" t="s">
        <v>110</v>
      </c>
      <c r="C42" s="15" t="s">
        <v>3</v>
      </c>
      <c r="D42" s="15" t="s">
        <v>143</v>
      </c>
      <c r="E42" s="15" t="s">
        <v>107</v>
      </c>
      <c r="F42" s="15" t="s">
        <v>111</v>
      </c>
      <c r="G42" s="15" t="s">
        <v>18</v>
      </c>
      <c r="H42" s="15" t="s">
        <v>24</v>
      </c>
      <c r="I42" s="15" t="s">
        <v>15</v>
      </c>
      <c r="J42" s="15" t="s">
        <v>9</v>
      </c>
      <c r="K42" s="13">
        <v>12</v>
      </c>
      <c r="L42" s="13">
        <v>12</v>
      </c>
      <c r="M42" s="13">
        <v>0</v>
      </c>
      <c r="N42" s="13">
        <v>0</v>
      </c>
      <c r="O42" s="16">
        <f t="shared" si="3"/>
        <v>19440</v>
      </c>
      <c r="P42" s="16">
        <f t="shared" si="4"/>
        <v>0</v>
      </c>
      <c r="Q42" s="16">
        <f t="shared" si="5"/>
        <v>19440</v>
      </c>
      <c r="R42" s="17">
        <v>4.7</v>
      </c>
      <c r="S42" s="15" t="s">
        <v>144</v>
      </c>
    </row>
    <row r="43" spans="1:19" ht="60" x14ac:dyDescent="0.25">
      <c r="A43" s="13">
        <v>204</v>
      </c>
      <c r="B43" s="14" t="s">
        <v>112</v>
      </c>
      <c r="C43" s="15" t="s">
        <v>3</v>
      </c>
      <c r="D43" s="15" t="s">
        <v>143</v>
      </c>
      <c r="E43" s="15" t="s">
        <v>107</v>
      </c>
      <c r="F43" s="15" t="s">
        <v>113</v>
      </c>
      <c r="G43" s="15" t="s">
        <v>18</v>
      </c>
      <c r="H43" s="15" t="s">
        <v>24</v>
      </c>
      <c r="I43" s="15" t="s">
        <v>16</v>
      </c>
      <c r="J43" s="15" t="s">
        <v>9</v>
      </c>
      <c r="K43" s="13">
        <v>35</v>
      </c>
      <c r="L43" s="13">
        <v>12</v>
      </c>
      <c r="M43" s="13">
        <v>0</v>
      </c>
      <c r="N43" s="13">
        <v>0</v>
      </c>
      <c r="O43" s="16">
        <f t="shared" si="3"/>
        <v>56700</v>
      </c>
      <c r="P43" s="16">
        <f t="shared" si="4"/>
        <v>0</v>
      </c>
      <c r="Q43" s="16">
        <f t="shared" si="5"/>
        <v>56700</v>
      </c>
      <c r="R43" s="17">
        <v>4.7</v>
      </c>
      <c r="S43" s="15" t="s">
        <v>144</v>
      </c>
    </row>
    <row r="44" spans="1:19" ht="45" x14ac:dyDescent="0.25">
      <c r="A44" s="13">
        <v>205</v>
      </c>
      <c r="B44" s="14" t="s">
        <v>114</v>
      </c>
      <c r="C44" s="15" t="s">
        <v>3</v>
      </c>
      <c r="D44" s="15" t="s">
        <v>143</v>
      </c>
      <c r="E44" s="15" t="s">
        <v>116</v>
      </c>
      <c r="F44" s="15" t="s">
        <v>115</v>
      </c>
      <c r="G44" s="15" t="s">
        <v>18</v>
      </c>
      <c r="H44" s="15" t="s">
        <v>26</v>
      </c>
      <c r="I44" s="15" t="s">
        <v>7</v>
      </c>
      <c r="J44" s="15" t="s">
        <v>8</v>
      </c>
      <c r="K44" s="13">
        <v>6</v>
      </c>
      <c r="L44" s="13">
        <v>12</v>
      </c>
      <c r="M44" s="13">
        <v>0</v>
      </c>
      <c r="N44" s="13">
        <v>0</v>
      </c>
      <c r="O44" s="16">
        <f t="shared" si="3"/>
        <v>9720</v>
      </c>
      <c r="P44" s="16">
        <f t="shared" si="4"/>
        <v>0</v>
      </c>
      <c r="Q44" s="16">
        <f t="shared" si="5"/>
        <v>9720</v>
      </c>
      <c r="R44" s="17">
        <v>2</v>
      </c>
      <c r="S44" s="15" t="s">
        <v>144</v>
      </c>
    </row>
    <row r="45" spans="1:19" ht="45" x14ac:dyDescent="0.25">
      <c r="A45" s="13">
        <v>206</v>
      </c>
      <c r="B45" s="14" t="s">
        <v>117</v>
      </c>
      <c r="C45" s="15" t="s">
        <v>3</v>
      </c>
      <c r="D45" s="15" t="s">
        <v>143</v>
      </c>
      <c r="E45" s="15" t="s">
        <v>116</v>
      </c>
      <c r="F45" s="15" t="s">
        <v>115</v>
      </c>
      <c r="G45" s="15" t="s">
        <v>18</v>
      </c>
      <c r="H45" s="15" t="s">
        <v>26</v>
      </c>
      <c r="I45" s="15" t="s">
        <v>7</v>
      </c>
      <c r="J45" s="15" t="s">
        <v>8</v>
      </c>
      <c r="K45" s="13">
        <v>15</v>
      </c>
      <c r="L45" s="13">
        <v>12</v>
      </c>
      <c r="M45" s="13">
        <v>0</v>
      </c>
      <c r="N45" s="13">
        <v>0</v>
      </c>
      <c r="O45" s="16">
        <f t="shared" si="3"/>
        <v>24300</v>
      </c>
      <c r="P45" s="16">
        <f t="shared" si="4"/>
        <v>0</v>
      </c>
      <c r="Q45" s="16">
        <f t="shared" si="5"/>
        <v>24300</v>
      </c>
      <c r="R45" s="17">
        <v>2</v>
      </c>
      <c r="S45" s="15" t="s">
        <v>144</v>
      </c>
    </row>
    <row r="46" spans="1:19" ht="60" x14ac:dyDescent="0.25">
      <c r="A46" s="13">
        <v>207</v>
      </c>
      <c r="B46" s="14" t="s">
        <v>118</v>
      </c>
      <c r="C46" s="15" t="s">
        <v>3</v>
      </c>
      <c r="D46" s="15" t="s">
        <v>143</v>
      </c>
      <c r="E46" s="15" t="s">
        <v>116</v>
      </c>
      <c r="F46" s="15" t="s">
        <v>115</v>
      </c>
      <c r="G46" s="15" t="s">
        <v>18</v>
      </c>
      <c r="H46" s="15" t="s">
        <v>26</v>
      </c>
      <c r="I46" s="15" t="s">
        <v>7</v>
      </c>
      <c r="J46" s="15" t="s">
        <v>8</v>
      </c>
      <c r="K46" s="13">
        <v>15</v>
      </c>
      <c r="L46" s="13">
        <v>12</v>
      </c>
      <c r="M46" s="13">
        <v>0</v>
      </c>
      <c r="N46" s="13">
        <v>0</v>
      </c>
      <c r="O46" s="16">
        <f t="shared" si="3"/>
        <v>24300</v>
      </c>
      <c r="P46" s="16">
        <f t="shared" si="4"/>
        <v>0</v>
      </c>
      <c r="Q46" s="16">
        <f t="shared" si="5"/>
        <v>24300</v>
      </c>
      <c r="R46" s="17">
        <v>2</v>
      </c>
      <c r="S46" s="15" t="s">
        <v>144</v>
      </c>
    </row>
    <row r="47" spans="1:19" ht="45" x14ac:dyDescent="0.25">
      <c r="A47" s="13">
        <v>208</v>
      </c>
      <c r="B47" s="14" t="s">
        <v>119</v>
      </c>
      <c r="C47" s="15" t="s">
        <v>3</v>
      </c>
      <c r="D47" s="15" t="s">
        <v>143</v>
      </c>
      <c r="E47" s="15" t="s">
        <v>116</v>
      </c>
      <c r="F47" s="15" t="s">
        <v>115</v>
      </c>
      <c r="G47" s="15" t="s">
        <v>18</v>
      </c>
      <c r="H47" s="15" t="s">
        <v>26</v>
      </c>
      <c r="I47" s="15" t="s">
        <v>7</v>
      </c>
      <c r="J47" s="15" t="s">
        <v>8</v>
      </c>
      <c r="K47" s="13">
        <v>30</v>
      </c>
      <c r="L47" s="13">
        <v>12</v>
      </c>
      <c r="M47" s="13">
        <v>0</v>
      </c>
      <c r="N47" s="13">
        <v>0</v>
      </c>
      <c r="O47" s="16">
        <f t="shared" si="3"/>
        <v>48600</v>
      </c>
      <c r="P47" s="16">
        <f t="shared" si="4"/>
        <v>0</v>
      </c>
      <c r="Q47" s="16">
        <f t="shared" si="5"/>
        <v>48600</v>
      </c>
      <c r="R47" s="17">
        <v>2</v>
      </c>
      <c r="S47" s="15" t="s">
        <v>144</v>
      </c>
    </row>
    <row r="48" spans="1:19" ht="45" x14ac:dyDescent="0.25">
      <c r="A48" s="13">
        <v>209</v>
      </c>
      <c r="B48" s="14" t="s">
        <v>120</v>
      </c>
      <c r="C48" s="15" t="s">
        <v>3</v>
      </c>
      <c r="D48" s="15" t="s">
        <v>143</v>
      </c>
      <c r="E48" s="15" t="s">
        <v>116</v>
      </c>
      <c r="F48" s="15" t="s">
        <v>115</v>
      </c>
      <c r="G48" s="15" t="s">
        <v>18</v>
      </c>
      <c r="H48" s="15" t="s">
        <v>26</v>
      </c>
      <c r="I48" s="15" t="s">
        <v>7</v>
      </c>
      <c r="J48" s="15" t="s">
        <v>8</v>
      </c>
      <c r="K48" s="13">
        <v>25</v>
      </c>
      <c r="L48" s="13">
        <v>12</v>
      </c>
      <c r="M48" s="13">
        <v>5</v>
      </c>
      <c r="N48" s="13">
        <v>12</v>
      </c>
      <c r="O48" s="16">
        <f t="shared" si="3"/>
        <v>40500</v>
      </c>
      <c r="P48" s="16">
        <f t="shared" si="4"/>
        <v>30000</v>
      </c>
      <c r="Q48" s="16">
        <f t="shared" si="5"/>
        <v>70500</v>
      </c>
      <c r="R48" s="17">
        <v>2</v>
      </c>
      <c r="S48" s="15" t="s">
        <v>144</v>
      </c>
    </row>
    <row r="49" spans="1:19" ht="45" x14ac:dyDescent="0.25">
      <c r="A49" s="13">
        <v>210</v>
      </c>
      <c r="B49" s="14" t="s">
        <v>121</v>
      </c>
      <c r="C49" s="15" t="s">
        <v>3</v>
      </c>
      <c r="D49" s="15" t="s">
        <v>143</v>
      </c>
      <c r="E49" s="15" t="s">
        <v>116</v>
      </c>
      <c r="F49" s="15" t="s">
        <v>115</v>
      </c>
      <c r="G49" s="15" t="s">
        <v>18</v>
      </c>
      <c r="H49" s="15" t="s">
        <v>26</v>
      </c>
      <c r="I49" s="15" t="s">
        <v>7</v>
      </c>
      <c r="J49" s="15" t="s">
        <v>8</v>
      </c>
      <c r="K49" s="13">
        <v>13</v>
      </c>
      <c r="L49" s="13">
        <v>12</v>
      </c>
      <c r="M49" s="13">
        <v>3</v>
      </c>
      <c r="N49" s="13">
        <v>12</v>
      </c>
      <c r="O49" s="16">
        <f t="shared" si="3"/>
        <v>21060</v>
      </c>
      <c r="P49" s="16">
        <f t="shared" si="4"/>
        <v>18000</v>
      </c>
      <c r="Q49" s="16">
        <f t="shared" si="5"/>
        <v>39060</v>
      </c>
      <c r="R49" s="17">
        <v>2</v>
      </c>
      <c r="S49" s="15" t="s">
        <v>144</v>
      </c>
    </row>
    <row r="50" spans="1:19" ht="45" x14ac:dyDescent="0.25">
      <c r="A50" s="13">
        <v>211</v>
      </c>
      <c r="B50" s="14" t="s">
        <v>122</v>
      </c>
      <c r="C50" s="15" t="s">
        <v>3</v>
      </c>
      <c r="D50" s="15" t="s">
        <v>143</v>
      </c>
      <c r="E50" s="15" t="s">
        <v>116</v>
      </c>
      <c r="F50" s="15" t="s">
        <v>115</v>
      </c>
      <c r="G50" s="15" t="s">
        <v>18</v>
      </c>
      <c r="H50" s="15" t="s">
        <v>26</v>
      </c>
      <c r="I50" s="15" t="s">
        <v>7</v>
      </c>
      <c r="J50" s="15" t="s">
        <v>8</v>
      </c>
      <c r="K50" s="13">
        <v>0</v>
      </c>
      <c r="L50" s="13">
        <v>0</v>
      </c>
      <c r="M50" s="13">
        <v>4</v>
      </c>
      <c r="N50" s="13">
        <v>12</v>
      </c>
      <c r="O50" s="16">
        <f t="shared" si="3"/>
        <v>0</v>
      </c>
      <c r="P50" s="16">
        <f t="shared" si="4"/>
        <v>24000</v>
      </c>
      <c r="Q50" s="16">
        <f t="shared" si="5"/>
        <v>24000</v>
      </c>
      <c r="R50" s="17">
        <v>2</v>
      </c>
      <c r="S50" s="15" t="s">
        <v>144</v>
      </c>
    </row>
    <row r="51" spans="1:19" ht="45" x14ac:dyDescent="0.25">
      <c r="A51" s="13">
        <v>212</v>
      </c>
      <c r="B51" s="14" t="s">
        <v>123</v>
      </c>
      <c r="C51" s="15" t="s">
        <v>3</v>
      </c>
      <c r="D51" s="15" t="s">
        <v>143</v>
      </c>
      <c r="E51" s="15" t="s">
        <v>116</v>
      </c>
      <c r="F51" s="15" t="s">
        <v>115</v>
      </c>
      <c r="G51" s="15" t="s">
        <v>18</v>
      </c>
      <c r="H51" s="15" t="s">
        <v>26</v>
      </c>
      <c r="I51" s="15" t="s">
        <v>7</v>
      </c>
      <c r="J51" s="15" t="s">
        <v>8</v>
      </c>
      <c r="K51" s="13">
        <v>60</v>
      </c>
      <c r="L51" s="13">
        <v>12</v>
      </c>
      <c r="M51" s="13">
        <v>0</v>
      </c>
      <c r="N51" s="13">
        <v>0</v>
      </c>
      <c r="O51" s="16">
        <f t="shared" si="3"/>
        <v>97200</v>
      </c>
      <c r="P51" s="16">
        <f t="shared" si="4"/>
        <v>0</v>
      </c>
      <c r="Q51" s="16">
        <f t="shared" si="5"/>
        <v>97200</v>
      </c>
      <c r="R51" s="17">
        <v>2</v>
      </c>
      <c r="S51" s="15" t="s">
        <v>144</v>
      </c>
    </row>
    <row r="52" spans="1:19" ht="45" x14ac:dyDescent="0.25">
      <c r="A52" s="13">
        <v>213</v>
      </c>
      <c r="B52" s="14" t="s">
        <v>124</v>
      </c>
      <c r="C52" s="15" t="s">
        <v>3</v>
      </c>
      <c r="D52" s="15" t="s">
        <v>143</v>
      </c>
      <c r="E52" s="15" t="s">
        <v>116</v>
      </c>
      <c r="F52" s="15" t="s">
        <v>115</v>
      </c>
      <c r="G52" s="15" t="s">
        <v>18</v>
      </c>
      <c r="H52" s="15" t="s">
        <v>26</v>
      </c>
      <c r="I52" s="15" t="s">
        <v>7</v>
      </c>
      <c r="J52" s="15" t="s">
        <v>8</v>
      </c>
      <c r="K52" s="13">
        <v>35</v>
      </c>
      <c r="L52" s="13">
        <v>12</v>
      </c>
      <c r="M52" s="13">
        <v>0</v>
      </c>
      <c r="N52" s="13">
        <v>0</v>
      </c>
      <c r="O52" s="16">
        <f t="shared" si="3"/>
        <v>56700</v>
      </c>
      <c r="P52" s="16">
        <f t="shared" si="4"/>
        <v>0</v>
      </c>
      <c r="Q52" s="16">
        <f t="shared" si="5"/>
        <v>56700</v>
      </c>
      <c r="R52" s="17">
        <v>2</v>
      </c>
      <c r="S52" s="15" t="s">
        <v>144</v>
      </c>
    </row>
    <row r="53" spans="1:19" ht="45" x14ac:dyDescent="0.25">
      <c r="A53" s="13">
        <v>214</v>
      </c>
      <c r="B53" s="14" t="s">
        <v>125</v>
      </c>
      <c r="C53" s="15" t="s">
        <v>3</v>
      </c>
      <c r="D53" s="15" t="s">
        <v>143</v>
      </c>
      <c r="E53" s="15" t="s">
        <v>116</v>
      </c>
      <c r="F53" s="15" t="s">
        <v>115</v>
      </c>
      <c r="G53" s="15" t="s">
        <v>18</v>
      </c>
      <c r="H53" s="15" t="s">
        <v>26</v>
      </c>
      <c r="I53" s="15" t="s">
        <v>7</v>
      </c>
      <c r="J53" s="15" t="s">
        <v>8</v>
      </c>
      <c r="K53" s="13">
        <v>15</v>
      </c>
      <c r="L53" s="13">
        <v>12</v>
      </c>
      <c r="M53" s="13">
        <v>5</v>
      </c>
      <c r="N53" s="13">
        <v>12</v>
      </c>
      <c r="O53" s="16">
        <f t="shared" si="3"/>
        <v>24300</v>
      </c>
      <c r="P53" s="16">
        <f t="shared" si="4"/>
        <v>30000</v>
      </c>
      <c r="Q53" s="16">
        <f t="shared" si="5"/>
        <v>54300</v>
      </c>
      <c r="R53" s="17">
        <v>2</v>
      </c>
      <c r="S53" s="15" t="s">
        <v>144</v>
      </c>
    </row>
    <row r="54" spans="1:19" ht="45" x14ac:dyDescent="0.25">
      <c r="A54" s="13">
        <v>215</v>
      </c>
      <c r="B54" s="14" t="s">
        <v>126</v>
      </c>
      <c r="C54" s="15" t="s">
        <v>3</v>
      </c>
      <c r="D54" s="15" t="s">
        <v>143</v>
      </c>
      <c r="E54" s="15" t="s">
        <v>116</v>
      </c>
      <c r="F54" s="15" t="s">
        <v>115</v>
      </c>
      <c r="G54" s="15" t="s">
        <v>18</v>
      </c>
      <c r="H54" s="15" t="s">
        <v>26</v>
      </c>
      <c r="I54" s="15" t="s">
        <v>7</v>
      </c>
      <c r="J54" s="15" t="s">
        <v>8</v>
      </c>
      <c r="K54" s="13">
        <v>28</v>
      </c>
      <c r="L54" s="13">
        <v>12</v>
      </c>
      <c r="M54" s="13">
        <v>0</v>
      </c>
      <c r="N54" s="13">
        <v>0</v>
      </c>
      <c r="O54" s="16">
        <f t="shared" si="3"/>
        <v>45360</v>
      </c>
      <c r="P54" s="16">
        <f t="shared" si="4"/>
        <v>0</v>
      </c>
      <c r="Q54" s="16">
        <f t="shared" si="5"/>
        <v>45360</v>
      </c>
      <c r="R54" s="17">
        <v>2</v>
      </c>
      <c r="S54" s="15" t="s">
        <v>144</v>
      </c>
    </row>
    <row r="55" spans="1:19" ht="45" x14ac:dyDescent="0.25">
      <c r="A55" s="13">
        <v>216</v>
      </c>
      <c r="B55" s="14" t="s">
        <v>127</v>
      </c>
      <c r="C55" s="15" t="s">
        <v>3</v>
      </c>
      <c r="D55" s="15" t="s">
        <v>143</v>
      </c>
      <c r="E55" s="15" t="s">
        <v>116</v>
      </c>
      <c r="F55" s="15" t="s">
        <v>115</v>
      </c>
      <c r="G55" s="15" t="s">
        <v>18</v>
      </c>
      <c r="H55" s="15" t="s">
        <v>26</v>
      </c>
      <c r="I55" s="15" t="s">
        <v>7</v>
      </c>
      <c r="J55" s="15" t="s">
        <v>8</v>
      </c>
      <c r="K55" s="13">
        <v>30</v>
      </c>
      <c r="L55" s="13">
        <v>12</v>
      </c>
      <c r="M55" s="13">
        <v>0</v>
      </c>
      <c r="N55" s="13">
        <v>0</v>
      </c>
      <c r="O55" s="16">
        <f t="shared" si="3"/>
        <v>48600</v>
      </c>
      <c r="P55" s="16">
        <f t="shared" si="4"/>
        <v>0</v>
      </c>
      <c r="Q55" s="16">
        <f t="shared" si="5"/>
        <v>48600</v>
      </c>
      <c r="R55" s="17">
        <v>2</v>
      </c>
      <c r="S55" s="15" t="s">
        <v>144</v>
      </c>
    </row>
    <row r="56" spans="1:19" ht="45" x14ac:dyDescent="0.25">
      <c r="A56" s="13">
        <v>217</v>
      </c>
      <c r="B56" s="14" t="s">
        <v>128</v>
      </c>
      <c r="C56" s="15" t="s">
        <v>3</v>
      </c>
      <c r="D56" s="15" t="s">
        <v>143</v>
      </c>
      <c r="E56" s="15" t="s">
        <v>116</v>
      </c>
      <c r="F56" s="15" t="s">
        <v>115</v>
      </c>
      <c r="G56" s="15" t="s">
        <v>18</v>
      </c>
      <c r="H56" s="15" t="s">
        <v>26</v>
      </c>
      <c r="I56" s="15" t="s">
        <v>7</v>
      </c>
      <c r="J56" s="15" t="s">
        <v>8</v>
      </c>
      <c r="K56" s="13">
        <v>13</v>
      </c>
      <c r="L56" s="13">
        <v>12</v>
      </c>
      <c r="M56" s="13">
        <v>7</v>
      </c>
      <c r="N56" s="13">
        <v>12</v>
      </c>
      <c r="O56" s="16">
        <f t="shared" si="3"/>
        <v>21060</v>
      </c>
      <c r="P56" s="16">
        <f t="shared" si="4"/>
        <v>42000</v>
      </c>
      <c r="Q56" s="16">
        <f t="shared" si="5"/>
        <v>63060</v>
      </c>
      <c r="R56" s="17">
        <v>2</v>
      </c>
      <c r="S56" s="15" t="s">
        <v>144</v>
      </c>
    </row>
    <row r="57" spans="1:19" ht="45" x14ac:dyDescent="0.25">
      <c r="A57" s="13">
        <v>218</v>
      </c>
      <c r="B57" s="14" t="s">
        <v>129</v>
      </c>
      <c r="C57" s="15" t="s">
        <v>3</v>
      </c>
      <c r="D57" s="15" t="s">
        <v>143</v>
      </c>
      <c r="E57" s="15" t="s">
        <v>116</v>
      </c>
      <c r="F57" s="15" t="s">
        <v>115</v>
      </c>
      <c r="G57" s="15" t="s">
        <v>18</v>
      </c>
      <c r="H57" s="15" t="s">
        <v>26</v>
      </c>
      <c r="I57" s="15" t="s">
        <v>7</v>
      </c>
      <c r="J57" s="15" t="s">
        <v>8</v>
      </c>
      <c r="K57" s="13">
        <v>25</v>
      </c>
      <c r="L57" s="13">
        <v>12</v>
      </c>
      <c r="M57" s="13">
        <v>0</v>
      </c>
      <c r="N57" s="13">
        <v>0</v>
      </c>
      <c r="O57" s="16">
        <f t="shared" si="3"/>
        <v>40500</v>
      </c>
      <c r="P57" s="16">
        <f t="shared" si="4"/>
        <v>0</v>
      </c>
      <c r="Q57" s="16">
        <f t="shared" si="5"/>
        <v>40500</v>
      </c>
      <c r="R57" s="17">
        <v>2</v>
      </c>
      <c r="S57" s="15" t="s">
        <v>144</v>
      </c>
    </row>
    <row r="58" spans="1:19" ht="45" x14ac:dyDescent="0.25">
      <c r="A58" s="13">
        <v>219</v>
      </c>
      <c r="B58" s="14" t="s">
        <v>130</v>
      </c>
      <c r="C58" s="15" t="s">
        <v>3</v>
      </c>
      <c r="D58" s="15" t="s">
        <v>143</v>
      </c>
      <c r="E58" s="15" t="s">
        <v>116</v>
      </c>
      <c r="F58" s="15" t="s">
        <v>115</v>
      </c>
      <c r="G58" s="15" t="s">
        <v>18</v>
      </c>
      <c r="H58" s="15" t="s">
        <v>26</v>
      </c>
      <c r="I58" s="15" t="s">
        <v>7</v>
      </c>
      <c r="J58" s="15" t="s">
        <v>8</v>
      </c>
      <c r="K58" s="13">
        <v>0</v>
      </c>
      <c r="L58" s="13">
        <v>0</v>
      </c>
      <c r="M58" s="13">
        <v>5</v>
      </c>
      <c r="N58" s="13">
        <v>12</v>
      </c>
      <c r="O58" s="16">
        <f t="shared" si="3"/>
        <v>0</v>
      </c>
      <c r="P58" s="16">
        <f t="shared" si="4"/>
        <v>30000</v>
      </c>
      <c r="Q58" s="16">
        <f t="shared" si="5"/>
        <v>30000</v>
      </c>
      <c r="R58" s="17">
        <v>2</v>
      </c>
      <c r="S58" s="15" t="s">
        <v>144</v>
      </c>
    </row>
    <row r="59" spans="1:19" ht="45" x14ac:dyDescent="0.25">
      <c r="A59" s="13">
        <v>220</v>
      </c>
      <c r="B59" s="14" t="s">
        <v>131</v>
      </c>
      <c r="C59" s="15" t="s">
        <v>3</v>
      </c>
      <c r="D59" s="15" t="s">
        <v>143</v>
      </c>
      <c r="E59" s="15" t="s">
        <v>116</v>
      </c>
      <c r="F59" s="15" t="s">
        <v>115</v>
      </c>
      <c r="G59" s="15" t="s">
        <v>18</v>
      </c>
      <c r="H59" s="15" t="s">
        <v>26</v>
      </c>
      <c r="I59" s="15" t="s">
        <v>7</v>
      </c>
      <c r="J59" s="15" t="s">
        <v>8</v>
      </c>
      <c r="K59" s="13">
        <v>25</v>
      </c>
      <c r="L59" s="13">
        <v>12</v>
      </c>
      <c r="M59" s="13">
        <v>0</v>
      </c>
      <c r="N59" s="13">
        <v>0</v>
      </c>
      <c r="O59" s="16">
        <f t="shared" si="3"/>
        <v>40500</v>
      </c>
      <c r="P59" s="16">
        <f t="shared" si="4"/>
        <v>0</v>
      </c>
      <c r="Q59" s="16">
        <f t="shared" si="5"/>
        <v>40500</v>
      </c>
      <c r="R59" s="17">
        <v>2</v>
      </c>
      <c r="S59" s="15" t="s">
        <v>144</v>
      </c>
    </row>
    <row r="60" spans="1:19" ht="45" x14ac:dyDescent="0.25">
      <c r="A60" s="13">
        <v>221</v>
      </c>
      <c r="B60" s="14" t="s">
        <v>132</v>
      </c>
      <c r="C60" s="15" t="s">
        <v>3</v>
      </c>
      <c r="D60" s="15" t="s">
        <v>143</v>
      </c>
      <c r="E60" s="15" t="s">
        <v>116</v>
      </c>
      <c r="F60" s="15" t="s">
        <v>115</v>
      </c>
      <c r="G60" s="15" t="s">
        <v>18</v>
      </c>
      <c r="H60" s="15" t="s">
        <v>26</v>
      </c>
      <c r="I60" s="15" t="s">
        <v>7</v>
      </c>
      <c r="J60" s="15" t="s">
        <v>8</v>
      </c>
      <c r="K60" s="13">
        <v>15</v>
      </c>
      <c r="L60" s="13">
        <v>12</v>
      </c>
      <c r="M60" s="13">
        <v>0</v>
      </c>
      <c r="N60" s="13">
        <v>0</v>
      </c>
      <c r="O60" s="16">
        <f t="shared" si="3"/>
        <v>24300</v>
      </c>
      <c r="P60" s="16">
        <f t="shared" si="4"/>
        <v>0</v>
      </c>
      <c r="Q60" s="16">
        <f t="shared" si="5"/>
        <v>24300</v>
      </c>
      <c r="R60" s="17">
        <v>2</v>
      </c>
      <c r="S60" s="15" t="s">
        <v>144</v>
      </c>
    </row>
    <row r="61" spans="1:19" ht="45" x14ac:dyDescent="0.25">
      <c r="A61" s="13">
        <v>222</v>
      </c>
      <c r="B61" s="14" t="s">
        <v>133</v>
      </c>
      <c r="C61" s="15" t="s">
        <v>3</v>
      </c>
      <c r="D61" s="15" t="s">
        <v>143</v>
      </c>
      <c r="E61" s="15" t="s">
        <v>135</v>
      </c>
      <c r="F61" s="15" t="s">
        <v>134</v>
      </c>
      <c r="G61" s="15" t="s">
        <v>18</v>
      </c>
      <c r="H61" s="15" t="s">
        <v>27</v>
      </c>
      <c r="I61" s="15" t="s">
        <v>7</v>
      </c>
      <c r="J61" s="15" t="s">
        <v>8</v>
      </c>
      <c r="K61" s="13">
        <v>125</v>
      </c>
      <c r="L61" s="13">
        <v>6</v>
      </c>
      <c r="M61" s="13">
        <v>0</v>
      </c>
      <c r="N61" s="13">
        <v>0</v>
      </c>
      <c r="O61" s="16">
        <f t="shared" si="3"/>
        <v>101250</v>
      </c>
      <c r="P61" s="16">
        <f t="shared" si="4"/>
        <v>0</v>
      </c>
      <c r="Q61" s="16">
        <f t="shared" si="5"/>
        <v>101250</v>
      </c>
      <c r="R61" s="17">
        <v>2.6</v>
      </c>
      <c r="S61" s="15" t="s">
        <v>144</v>
      </c>
    </row>
    <row r="62" spans="1:19" ht="30" x14ac:dyDescent="0.25">
      <c r="A62" s="13">
        <v>223</v>
      </c>
      <c r="B62" s="14" t="s">
        <v>136</v>
      </c>
      <c r="C62" s="15" t="s">
        <v>3</v>
      </c>
      <c r="D62" s="15" t="s">
        <v>143</v>
      </c>
      <c r="E62" s="15" t="s">
        <v>138</v>
      </c>
      <c r="F62" s="15" t="s">
        <v>137</v>
      </c>
      <c r="G62" s="15" t="s">
        <v>18</v>
      </c>
      <c r="H62" s="15" t="s">
        <v>29</v>
      </c>
      <c r="I62" s="15" t="s">
        <v>7</v>
      </c>
      <c r="J62" s="15" t="s">
        <v>8</v>
      </c>
      <c r="K62" s="13">
        <v>15</v>
      </c>
      <c r="L62" s="13">
        <v>12</v>
      </c>
      <c r="M62" s="13">
        <v>1</v>
      </c>
      <c r="N62" s="13">
        <v>12</v>
      </c>
      <c r="O62" s="16">
        <f t="shared" si="3"/>
        <v>24300</v>
      </c>
      <c r="P62" s="16">
        <f t="shared" si="4"/>
        <v>6000</v>
      </c>
      <c r="Q62" s="16">
        <f t="shared" si="5"/>
        <v>30300</v>
      </c>
      <c r="R62" s="17">
        <v>4.2</v>
      </c>
      <c r="S62" s="15" t="s">
        <v>144</v>
      </c>
    </row>
    <row r="63" spans="1:19" ht="30" x14ac:dyDescent="0.25">
      <c r="A63" s="13">
        <v>224</v>
      </c>
      <c r="B63" s="14" t="s">
        <v>139</v>
      </c>
      <c r="C63" s="15" t="s">
        <v>3</v>
      </c>
      <c r="D63" s="15" t="s">
        <v>143</v>
      </c>
      <c r="E63" s="15" t="s">
        <v>138</v>
      </c>
      <c r="F63" s="15" t="s">
        <v>137</v>
      </c>
      <c r="G63" s="15" t="s">
        <v>18</v>
      </c>
      <c r="H63" s="15" t="s">
        <v>29</v>
      </c>
      <c r="I63" s="15" t="s">
        <v>7</v>
      </c>
      <c r="J63" s="15" t="s">
        <v>8</v>
      </c>
      <c r="K63" s="13">
        <v>10</v>
      </c>
      <c r="L63" s="13">
        <v>12</v>
      </c>
      <c r="M63" s="13">
        <v>1</v>
      </c>
      <c r="N63" s="13">
        <v>12</v>
      </c>
      <c r="O63" s="16">
        <f t="shared" si="3"/>
        <v>16200</v>
      </c>
      <c r="P63" s="16">
        <f t="shared" si="4"/>
        <v>6000</v>
      </c>
      <c r="Q63" s="16">
        <f t="shared" si="5"/>
        <v>22200</v>
      </c>
      <c r="R63" s="17">
        <v>4.2</v>
      </c>
      <c r="S63" s="15" t="s">
        <v>144</v>
      </c>
    </row>
    <row r="64" spans="1:19" ht="30" x14ac:dyDescent="0.25">
      <c r="A64" s="13">
        <v>225</v>
      </c>
      <c r="B64" s="14" t="s">
        <v>140</v>
      </c>
      <c r="C64" s="15" t="s">
        <v>3</v>
      </c>
      <c r="D64" s="15" t="s">
        <v>143</v>
      </c>
      <c r="E64" s="15" t="s">
        <v>138</v>
      </c>
      <c r="F64" s="15" t="s">
        <v>137</v>
      </c>
      <c r="G64" s="15" t="s">
        <v>18</v>
      </c>
      <c r="H64" s="15" t="s">
        <v>29</v>
      </c>
      <c r="I64" s="15" t="s">
        <v>7</v>
      </c>
      <c r="J64" s="15" t="s">
        <v>8</v>
      </c>
      <c r="K64" s="13">
        <v>15</v>
      </c>
      <c r="L64" s="13">
        <v>12</v>
      </c>
      <c r="M64" s="13">
        <v>1</v>
      </c>
      <c r="N64" s="13">
        <v>12</v>
      </c>
      <c r="O64" s="16">
        <f t="shared" si="3"/>
        <v>24300</v>
      </c>
      <c r="P64" s="16">
        <f t="shared" si="4"/>
        <v>6000</v>
      </c>
      <c r="Q64" s="16">
        <f t="shared" si="5"/>
        <v>30300</v>
      </c>
      <c r="R64" s="17">
        <v>4.2</v>
      </c>
      <c r="S64" s="15" t="s">
        <v>144</v>
      </c>
    </row>
    <row r="65" spans="1:19" ht="45" x14ac:dyDescent="0.25">
      <c r="A65" s="13">
        <v>226</v>
      </c>
      <c r="B65" s="14" t="s">
        <v>141</v>
      </c>
      <c r="C65" s="15" t="s">
        <v>3</v>
      </c>
      <c r="D65" s="15" t="s">
        <v>143</v>
      </c>
      <c r="E65" s="15" t="s">
        <v>138</v>
      </c>
      <c r="F65" s="15" t="s">
        <v>137</v>
      </c>
      <c r="G65" s="15" t="s">
        <v>18</v>
      </c>
      <c r="H65" s="15" t="s">
        <v>29</v>
      </c>
      <c r="I65" s="15" t="s">
        <v>7</v>
      </c>
      <c r="J65" s="15" t="s">
        <v>8</v>
      </c>
      <c r="K65" s="13">
        <v>30</v>
      </c>
      <c r="L65" s="13">
        <v>12</v>
      </c>
      <c r="M65" s="13">
        <v>1</v>
      </c>
      <c r="N65" s="13">
        <v>12</v>
      </c>
      <c r="O65" s="16">
        <f t="shared" si="3"/>
        <v>48600</v>
      </c>
      <c r="P65" s="16">
        <f t="shared" si="4"/>
        <v>6000</v>
      </c>
      <c r="Q65" s="16">
        <f t="shared" si="5"/>
        <v>54600</v>
      </c>
      <c r="R65" s="17">
        <v>4.2</v>
      </c>
      <c r="S65" s="15" t="s">
        <v>144</v>
      </c>
    </row>
    <row r="66" spans="1:19" ht="30" x14ac:dyDescent="0.25">
      <c r="A66" s="13">
        <v>227</v>
      </c>
      <c r="B66" s="14" t="s">
        <v>142</v>
      </c>
      <c r="C66" s="15" t="s">
        <v>3</v>
      </c>
      <c r="D66" s="15" t="s">
        <v>143</v>
      </c>
      <c r="E66" s="15" t="s">
        <v>138</v>
      </c>
      <c r="F66" s="15" t="s">
        <v>137</v>
      </c>
      <c r="G66" s="15" t="s">
        <v>18</v>
      </c>
      <c r="H66" s="15" t="s">
        <v>29</v>
      </c>
      <c r="I66" s="15" t="s">
        <v>7</v>
      </c>
      <c r="J66" s="15" t="s">
        <v>8</v>
      </c>
      <c r="K66" s="13">
        <v>25</v>
      </c>
      <c r="L66" s="13">
        <v>12</v>
      </c>
      <c r="M66" s="13">
        <v>1</v>
      </c>
      <c r="N66" s="13">
        <v>12</v>
      </c>
      <c r="O66" s="16">
        <f t="shared" si="3"/>
        <v>40500</v>
      </c>
      <c r="P66" s="16">
        <f t="shared" si="4"/>
        <v>6000</v>
      </c>
      <c r="Q66" s="16">
        <f t="shared" si="5"/>
        <v>46500</v>
      </c>
      <c r="R66" s="17">
        <v>4.2</v>
      </c>
      <c r="S66" s="15" t="s">
        <v>144</v>
      </c>
    </row>
  </sheetData>
  <autoFilter ref="A1:S66">
    <filterColumn colId="6" showButton="0"/>
    <filterColumn colId="7" showButton="0"/>
    <filterColumn colId="8" showButton="0"/>
    <filterColumn colId="10" showButton="0"/>
    <filterColumn colId="12" showButton="0"/>
  </autoFilter>
  <mergeCells count="18">
    <mergeCell ref="O1:O5"/>
    <mergeCell ref="P1:P5"/>
    <mergeCell ref="Q1:Q5"/>
    <mergeCell ref="R1:R5"/>
    <mergeCell ref="S1:S5"/>
    <mergeCell ref="G1:J4"/>
    <mergeCell ref="K1:L1"/>
    <mergeCell ref="M1:N1"/>
    <mergeCell ref="K2:K5"/>
    <mergeCell ref="L2:L5"/>
    <mergeCell ref="M2:M5"/>
    <mergeCell ref="N2:N5"/>
    <mergeCell ref="F1:F5"/>
    <mergeCell ref="A1:A5"/>
    <mergeCell ref="B1:B5"/>
    <mergeCell ref="C1:C2"/>
    <mergeCell ref="D1:D5"/>
    <mergeCell ref="E1:E5"/>
  </mergeCells>
  <dataValidations count="1">
    <dataValidation allowBlank="1" showInputMessage="1" showErrorMessage="1" prompt="Maluch 2014 - m1_x000a_Kod gminy wg GUS_x000a_(6 cyfr w formacie 999999),_x000a_gdzie:_x000a_- pierwsze dwie to WK_x000a_(kod województwa),_x000a_- trzecia i czwarta to PK_x000a_(kod powiatu),_x000a_- piąta i szósta to GK_x000a_(kod gminy). " sqref="G5:J5"/>
  </dataValidation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moduł 2 wskaźniki nazwy instytu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Agnieszka Przytocka</cp:lastModifiedBy>
  <dcterms:created xsi:type="dcterms:W3CDTF">2011-08-01T14:22:18Z</dcterms:created>
  <dcterms:modified xsi:type="dcterms:W3CDTF">2020-03-02T10:19:22Z</dcterms:modified>
</cp:coreProperties>
</file>